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6c7ec179fd2819f/Documents/"/>
    </mc:Choice>
  </mc:AlternateContent>
  <xr:revisionPtr revIDLastSave="485" documentId="13_ncr:1_{9B04B656-9E7C-4961-ACEF-4374FC3922B7}" xr6:coauthVersionLast="47" xr6:coauthVersionMax="47" xr10:uidLastSave="{5B03770F-72F7-472D-B234-B615F79BD921}"/>
  <bookViews>
    <workbookView xWindow="-120" yWindow="-120" windowWidth="20730" windowHeight="11040" firstSheet="6" activeTab="10" xr2:uid="{2156CBA9-1F6C-41EE-BB8C-C09A4CBE8727}"/>
  </bookViews>
  <sheets>
    <sheet name="Data Angka" sheetId="1" r:id="rId1"/>
    <sheet name="Kategorisasi" sheetId="9" r:id="rId2"/>
    <sheet name="Pendidikan" sheetId="16" r:id="rId3"/>
    <sheet name="Masa Kerja" sheetId="18" r:id="rId4"/>
    <sheet name="S.Pernikahan" sheetId="21" r:id="rId5"/>
    <sheet name="J.Pekerjaan" sheetId="23" r:id="rId6"/>
    <sheet name="Demografis" sheetId="6" r:id="rId7"/>
    <sheet name="Total Jenis Kelamin" sheetId="12" r:id="rId8"/>
    <sheet name="Data Mentah " sheetId="3" r:id="rId9"/>
    <sheet name="Data X (GK)" sheetId="7" r:id="rId10"/>
    <sheet name="Data Y (BO)" sheetId="8" r:id="rId11"/>
  </sheets>
  <definedNames>
    <definedName name="_xlnm._FilterDatabase" localSheetId="0" hidden="1">'Data Angka'!$A$1:$AS$215</definedName>
    <definedName name="_xlnm._FilterDatabase" localSheetId="6" hidden="1">Demografis!$A$1:$K$215</definedName>
    <definedName name="_xlnm._FilterDatabase" localSheetId="1" hidden="1">Kategorisasi!$K$1:$K$1012</definedName>
  </definedNames>
  <calcPr calcId="191029"/>
  <pivotCaches>
    <pivotCache cacheId="0" r:id="rId12"/>
    <pivotCache cacheId="1" r:id="rId13"/>
    <pivotCache cacheId="2" r:id="rId1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2" i="1" l="1" a="1"/>
  <c r="AR2" i="1"/>
  <c r="AS2" i="1" a="1"/>
  <c r="AS2" i="1"/>
  <c r="AQ2" i="1" a="1"/>
  <c r="AQ2" i="1"/>
  <c r="AO2" i="1" a="1"/>
  <c r="AO2" i="1"/>
  <c r="AN2" i="1" a="1"/>
  <c r="AN2" i="1"/>
  <c r="AM2" i="1" a="1"/>
  <c r="AM2" i="1"/>
  <c r="C7" i="12"/>
  <c r="C4" i="12"/>
  <c r="C5" i="12"/>
  <c r="O5" i="9"/>
  <c r="O12" i="9"/>
  <c r="O11" i="9"/>
  <c r="O10" i="9"/>
  <c r="O9" i="9"/>
  <c r="O4" i="9"/>
  <c r="O3" i="9"/>
  <c r="O2" i="9"/>
  <c r="K3" i="9"/>
  <c r="K4" i="9"/>
  <c r="K5" i="9"/>
  <c r="K6" i="9"/>
  <c r="K7" i="9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41" i="9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68" i="9"/>
  <c r="K69" i="9"/>
  <c r="K70" i="9"/>
  <c r="K71" i="9"/>
  <c r="K72" i="9"/>
  <c r="K73" i="9"/>
  <c r="K74" i="9"/>
  <c r="K75" i="9"/>
  <c r="K76" i="9"/>
  <c r="K77" i="9"/>
  <c r="K78" i="9"/>
  <c r="K79" i="9"/>
  <c r="K80" i="9"/>
  <c r="K81" i="9"/>
  <c r="K82" i="9"/>
  <c r="K83" i="9"/>
  <c r="K84" i="9"/>
  <c r="K85" i="9"/>
  <c r="K86" i="9"/>
  <c r="K87" i="9"/>
  <c r="K88" i="9"/>
  <c r="K89" i="9"/>
  <c r="K90" i="9"/>
  <c r="K91" i="9"/>
  <c r="K92" i="9"/>
  <c r="K93" i="9"/>
  <c r="K94" i="9"/>
  <c r="K95" i="9"/>
  <c r="K96" i="9"/>
  <c r="K97" i="9"/>
  <c r="K98" i="9"/>
  <c r="K99" i="9"/>
  <c r="K100" i="9"/>
  <c r="K101" i="9"/>
  <c r="K102" i="9"/>
  <c r="K103" i="9"/>
  <c r="K104" i="9"/>
  <c r="K105" i="9"/>
  <c r="K106" i="9"/>
  <c r="K107" i="9"/>
  <c r="K108" i="9"/>
  <c r="K109" i="9"/>
  <c r="K110" i="9"/>
  <c r="K111" i="9"/>
  <c r="K112" i="9"/>
  <c r="K113" i="9"/>
  <c r="K114" i="9"/>
  <c r="K115" i="9"/>
  <c r="K116" i="9"/>
  <c r="K117" i="9"/>
  <c r="K118" i="9"/>
  <c r="K119" i="9"/>
  <c r="K120" i="9"/>
  <c r="K121" i="9"/>
  <c r="K122" i="9"/>
  <c r="K123" i="9"/>
  <c r="K124" i="9"/>
  <c r="K125" i="9"/>
  <c r="K126" i="9"/>
  <c r="K127" i="9"/>
  <c r="K128" i="9"/>
  <c r="K129" i="9"/>
  <c r="K130" i="9"/>
  <c r="K131" i="9"/>
  <c r="K132" i="9"/>
  <c r="K133" i="9"/>
  <c r="K134" i="9"/>
  <c r="K135" i="9"/>
  <c r="K136" i="9"/>
  <c r="K137" i="9"/>
  <c r="K138" i="9"/>
  <c r="K139" i="9"/>
  <c r="K140" i="9"/>
  <c r="K141" i="9"/>
  <c r="K142" i="9"/>
  <c r="K143" i="9"/>
  <c r="K144" i="9"/>
  <c r="K145" i="9"/>
  <c r="K146" i="9"/>
  <c r="K147" i="9"/>
  <c r="K148" i="9"/>
  <c r="K149" i="9"/>
  <c r="K150" i="9"/>
  <c r="K151" i="9"/>
  <c r="K152" i="9"/>
  <c r="K153" i="9"/>
  <c r="K154" i="9"/>
  <c r="K155" i="9"/>
  <c r="K156" i="9"/>
  <c r="K157" i="9"/>
  <c r="K158" i="9"/>
  <c r="K159" i="9"/>
  <c r="K160" i="9"/>
  <c r="K161" i="9"/>
  <c r="K162" i="9"/>
  <c r="K163" i="9"/>
  <c r="K164" i="9"/>
  <c r="K165" i="9"/>
  <c r="K166" i="9"/>
  <c r="K167" i="9"/>
  <c r="K168" i="9"/>
  <c r="K169" i="9"/>
  <c r="K170" i="9"/>
  <c r="K171" i="9"/>
  <c r="K172" i="9"/>
  <c r="K173" i="9"/>
  <c r="K174" i="9"/>
  <c r="K175" i="9"/>
  <c r="K176" i="9"/>
  <c r="K177" i="9"/>
  <c r="K178" i="9"/>
  <c r="K179" i="9"/>
  <c r="K180" i="9"/>
  <c r="K181" i="9"/>
  <c r="K182" i="9"/>
  <c r="K183" i="9"/>
  <c r="K184" i="9"/>
  <c r="K185" i="9"/>
  <c r="K186" i="9"/>
  <c r="K187" i="9"/>
  <c r="K188" i="9"/>
  <c r="K189" i="9"/>
  <c r="K190" i="9"/>
  <c r="K191" i="9"/>
  <c r="K192" i="9"/>
  <c r="K193" i="9"/>
  <c r="K194" i="9"/>
  <c r="K195" i="9"/>
  <c r="K196" i="9"/>
  <c r="K197" i="9"/>
  <c r="K198" i="9"/>
  <c r="K199" i="9"/>
  <c r="K200" i="9"/>
  <c r="K201" i="9"/>
  <c r="K202" i="9"/>
  <c r="K203" i="9"/>
  <c r="K204" i="9"/>
  <c r="K205" i="9"/>
  <c r="K206" i="9"/>
  <c r="K207" i="9"/>
  <c r="K208" i="9"/>
  <c r="K209" i="9"/>
  <c r="K210" i="9"/>
  <c r="K211" i="9"/>
  <c r="K212" i="9"/>
  <c r="K213" i="9"/>
  <c r="K214" i="9"/>
  <c r="K215" i="9"/>
  <c r="K2" i="9"/>
  <c r="C3" i="9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74" i="9"/>
  <c r="C175" i="9"/>
  <c r="C176" i="9"/>
  <c r="C177" i="9"/>
  <c r="C178" i="9"/>
  <c r="C179" i="9"/>
  <c r="C180" i="9"/>
  <c r="C181" i="9"/>
  <c r="C182" i="9"/>
  <c r="C183" i="9"/>
  <c r="C184" i="9"/>
  <c r="C185" i="9"/>
  <c r="C186" i="9"/>
  <c r="C187" i="9"/>
  <c r="C188" i="9"/>
  <c r="C189" i="9"/>
  <c r="C190" i="9"/>
  <c r="C191" i="9"/>
  <c r="C192" i="9"/>
  <c r="C193" i="9"/>
  <c r="C194" i="9"/>
  <c r="C195" i="9"/>
  <c r="C196" i="9"/>
  <c r="C197" i="9"/>
  <c r="C198" i="9"/>
  <c r="C199" i="9"/>
  <c r="C200" i="9"/>
  <c r="C201" i="9"/>
  <c r="C202" i="9"/>
  <c r="C203" i="9"/>
  <c r="C204" i="9"/>
  <c r="C205" i="9"/>
  <c r="C206" i="9"/>
  <c r="C207" i="9"/>
  <c r="C208" i="9"/>
  <c r="C209" i="9"/>
  <c r="C210" i="9"/>
  <c r="C211" i="9"/>
  <c r="C212" i="9"/>
  <c r="C213" i="9"/>
  <c r="C214" i="9"/>
  <c r="C215" i="9"/>
  <c r="C2" i="9"/>
  <c r="N12" i="9"/>
  <c r="N5" i="9"/>
  <c r="T215" i="8"/>
  <c r="T214" i="8"/>
  <c r="T213" i="8"/>
  <c r="T212" i="8"/>
  <c r="T211" i="8"/>
  <c r="T210" i="8"/>
  <c r="T209" i="8"/>
  <c r="T208" i="8"/>
  <c r="T207" i="8"/>
  <c r="T206" i="8"/>
  <c r="T205" i="8"/>
  <c r="T204" i="8"/>
  <c r="T203" i="8"/>
  <c r="T202" i="8"/>
  <c r="T201" i="8"/>
  <c r="T200" i="8"/>
  <c r="T199" i="8"/>
  <c r="T198" i="8"/>
  <c r="T197" i="8"/>
  <c r="T196" i="8"/>
  <c r="T195" i="8"/>
  <c r="T194" i="8"/>
  <c r="T193" i="8"/>
  <c r="T192" i="8"/>
  <c r="T191" i="8"/>
  <c r="T190" i="8"/>
  <c r="T189" i="8"/>
  <c r="T188" i="8"/>
  <c r="T187" i="8"/>
  <c r="T186" i="8"/>
  <c r="T185" i="8"/>
  <c r="T184" i="8"/>
  <c r="T183" i="8"/>
  <c r="T182" i="8"/>
  <c r="T181" i="8"/>
  <c r="T180" i="8"/>
  <c r="T179" i="8"/>
  <c r="T178" i="8"/>
  <c r="T177" i="8"/>
  <c r="T176" i="8"/>
  <c r="T175" i="8"/>
  <c r="T174" i="8"/>
  <c r="T173" i="8"/>
  <c r="T172" i="8"/>
  <c r="T171" i="8"/>
  <c r="T170" i="8"/>
  <c r="T169" i="8"/>
  <c r="T168" i="8"/>
  <c r="T167" i="8"/>
  <c r="T166" i="8"/>
  <c r="T165" i="8"/>
  <c r="T164" i="8"/>
  <c r="T163" i="8"/>
  <c r="T162" i="8"/>
  <c r="T161" i="8"/>
  <c r="T160" i="8"/>
  <c r="T159" i="8"/>
  <c r="T158" i="8"/>
  <c r="T157" i="8"/>
  <c r="T156" i="8"/>
  <c r="T155" i="8"/>
  <c r="T154" i="8"/>
  <c r="T153" i="8"/>
  <c r="T152" i="8"/>
  <c r="T151" i="8"/>
  <c r="T150" i="8"/>
  <c r="T149" i="8"/>
  <c r="T148" i="8"/>
  <c r="T147" i="8"/>
  <c r="T146" i="8"/>
  <c r="T145" i="8"/>
  <c r="T144" i="8"/>
  <c r="T143" i="8"/>
  <c r="T142" i="8"/>
  <c r="T141" i="8"/>
  <c r="T140" i="8"/>
  <c r="T139" i="8"/>
  <c r="T138" i="8"/>
  <c r="T137" i="8"/>
  <c r="T136" i="8"/>
  <c r="T135" i="8"/>
  <c r="T134" i="8"/>
  <c r="T133" i="8"/>
  <c r="T132" i="8"/>
  <c r="T131" i="8"/>
  <c r="T130" i="8"/>
  <c r="T129" i="8"/>
  <c r="T128" i="8"/>
  <c r="T127" i="8"/>
  <c r="T126" i="8"/>
  <c r="T125" i="8"/>
  <c r="T124" i="8"/>
  <c r="T123" i="8"/>
  <c r="T122" i="8"/>
  <c r="T121" i="8"/>
  <c r="T120" i="8"/>
  <c r="T119" i="8"/>
  <c r="T118" i="8"/>
  <c r="T117" i="8"/>
  <c r="T116" i="8"/>
  <c r="T115" i="8"/>
  <c r="T114" i="8"/>
  <c r="T113" i="8"/>
  <c r="T112" i="8"/>
  <c r="T111" i="8"/>
  <c r="T110" i="8"/>
  <c r="T109" i="8"/>
  <c r="T108" i="8"/>
  <c r="T107" i="8"/>
  <c r="T106" i="8"/>
  <c r="T105" i="8"/>
  <c r="T104" i="8"/>
  <c r="T103" i="8"/>
  <c r="T102" i="8"/>
  <c r="T101" i="8"/>
  <c r="T100" i="8"/>
  <c r="T99" i="8"/>
  <c r="T98" i="8"/>
  <c r="T97" i="8"/>
  <c r="T96" i="8"/>
  <c r="T95" i="8"/>
  <c r="T94" i="8"/>
  <c r="T93" i="8"/>
  <c r="T92" i="8"/>
  <c r="T91" i="8"/>
  <c r="T90" i="8"/>
  <c r="T89" i="8"/>
  <c r="T88" i="8"/>
  <c r="T87" i="8"/>
  <c r="T86" i="8"/>
  <c r="T85" i="8"/>
  <c r="T84" i="8"/>
  <c r="T83" i="8"/>
  <c r="T82" i="8"/>
  <c r="T81" i="8"/>
  <c r="T80" i="8"/>
  <c r="T79" i="8"/>
  <c r="T78" i="8"/>
  <c r="T77" i="8"/>
  <c r="T76" i="8"/>
  <c r="T75" i="8"/>
  <c r="T74" i="8"/>
  <c r="T73" i="8"/>
  <c r="T72" i="8"/>
  <c r="T71" i="8"/>
  <c r="T70" i="8"/>
  <c r="T69" i="8"/>
  <c r="T68" i="8"/>
  <c r="T67" i="8"/>
  <c r="T66" i="8"/>
  <c r="T65" i="8"/>
  <c r="T64" i="8"/>
  <c r="T63" i="8"/>
  <c r="T62" i="8"/>
  <c r="T61" i="8"/>
  <c r="T60" i="8"/>
  <c r="T59" i="8"/>
  <c r="T58" i="8"/>
  <c r="T57" i="8"/>
  <c r="T56" i="8"/>
  <c r="T55" i="8"/>
  <c r="T54" i="8"/>
  <c r="T53" i="8"/>
  <c r="T52" i="8"/>
  <c r="T51" i="8"/>
  <c r="T50" i="8"/>
  <c r="T49" i="8"/>
  <c r="T48" i="8"/>
  <c r="T47" i="8"/>
  <c r="T46" i="8"/>
  <c r="T45" i="8"/>
  <c r="T44" i="8"/>
  <c r="T43" i="8"/>
  <c r="T42" i="8"/>
  <c r="T41" i="8"/>
  <c r="T40" i="8"/>
  <c r="T39" i="8"/>
  <c r="T38" i="8"/>
  <c r="T37" i="8"/>
  <c r="T36" i="8"/>
  <c r="T35" i="8"/>
  <c r="T34" i="8"/>
  <c r="T33" i="8"/>
  <c r="T32" i="8"/>
  <c r="T31" i="8"/>
  <c r="T30" i="8"/>
  <c r="T29" i="8"/>
  <c r="T28" i="8"/>
  <c r="T27" i="8"/>
  <c r="T26" i="8"/>
  <c r="T25" i="8"/>
  <c r="T24" i="8"/>
  <c r="T23" i="8"/>
  <c r="T22" i="8"/>
  <c r="T21" i="8"/>
  <c r="T20" i="8"/>
  <c r="T19" i="8"/>
  <c r="T18" i="8"/>
  <c r="T17" i="8"/>
  <c r="T16" i="8"/>
  <c r="T15" i="8"/>
  <c r="T14" i="8"/>
  <c r="T13" i="8"/>
  <c r="T12" i="8"/>
  <c r="T11" i="8"/>
  <c r="T10" i="8"/>
  <c r="T9" i="8"/>
  <c r="T8" i="8"/>
  <c r="T7" i="8"/>
  <c r="T6" i="8"/>
  <c r="T5" i="8"/>
  <c r="T4" i="8"/>
  <c r="T3" i="8"/>
  <c r="T2" i="8"/>
  <c r="H215" i="7"/>
  <c r="H214" i="7"/>
  <c r="H213" i="7"/>
  <c r="H212" i="7"/>
  <c r="H211" i="7"/>
  <c r="H210" i="7"/>
  <c r="H209" i="7"/>
  <c r="H208" i="7"/>
  <c r="H207" i="7"/>
  <c r="H206" i="7"/>
  <c r="H205" i="7"/>
  <c r="H204" i="7"/>
  <c r="H203" i="7"/>
  <c r="H202" i="7"/>
  <c r="H201" i="7"/>
  <c r="H200" i="7"/>
  <c r="H199" i="7"/>
  <c r="H198" i="7"/>
  <c r="H197" i="7"/>
  <c r="H196" i="7"/>
  <c r="H195" i="7"/>
  <c r="H194" i="7"/>
  <c r="H193" i="7"/>
  <c r="H192" i="7"/>
  <c r="H191" i="7"/>
  <c r="H190" i="7"/>
  <c r="H189" i="7"/>
  <c r="H188" i="7"/>
  <c r="H187" i="7"/>
  <c r="H186" i="7"/>
  <c r="H185" i="7"/>
  <c r="H184" i="7"/>
  <c r="H183" i="7"/>
  <c r="H182" i="7"/>
  <c r="H181" i="7"/>
  <c r="H180" i="7"/>
  <c r="H179" i="7"/>
  <c r="H178" i="7"/>
  <c r="H177" i="7"/>
  <c r="H176" i="7"/>
  <c r="H175" i="7"/>
  <c r="H174" i="7"/>
  <c r="H173" i="7"/>
  <c r="H172" i="7"/>
  <c r="H171" i="7"/>
  <c r="H170" i="7"/>
  <c r="H169" i="7"/>
  <c r="H168" i="7"/>
  <c r="H167" i="7"/>
  <c r="H166" i="7"/>
  <c r="H165" i="7"/>
  <c r="H164" i="7"/>
  <c r="H163" i="7"/>
  <c r="H162" i="7"/>
  <c r="H161" i="7"/>
  <c r="H160" i="7"/>
  <c r="H159" i="7"/>
  <c r="H158" i="7"/>
  <c r="H157" i="7"/>
  <c r="H156" i="7"/>
  <c r="H155" i="7"/>
  <c r="H154" i="7"/>
  <c r="H153" i="7"/>
  <c r="H152" i="7"/>
  <c r="H151" i="7"/>
  <c r="H150" i="7"/>
  <c r="H149" i="7"/>
  <c r="H148" i="7"/>
  <c r="H147" i="7"/>
  <c r="H146" i="7"/>
  <c r="H145" i="7"/>
  <c r="H144" i="7"/>
  <c r="H143" i="7"/>
  <c r="H142" i="7"/>
  <c r="H141" i="7"/>
  <c r="H140" i="7"/>
  <c r="H139" i="7"/>
  <c r="H138" i="7"/>
  <c r="H137" i="7"/>
  <c r="H136" i="7"/>
  <c r="H135" i="7"/>
  <c r="H134" i="7"/>
  <c r="H133" i="7"/>
  <c r="H132" i="7"/>
  <c r="H131" i="7"/>
  <c r="H130" i="7"/>
  <c r="H129" i="7"/>
  <c r="H128" i="7"/>
  <c r="H127" i="7"/>
  <c r="H126" i="7"/>
  <c r="H125" i="7"/>
  <c r="H124" i="7"/>
  <c r="H123" i="7"/>
  <c r="H122" i="7"/>
  <c r="H121" i="7"/>
  <c r="H120" i="7"/>
  <c r="H119" i="7"/>
  <c r="H118" i="7"/>
  <c r="H117" i="7"/>
  <c r="H116" i="7"/>
  <c r="H115" i="7"/>
  <c r="H114" i="7"/>
  <c r="H113" i="7"/>
  <c r="H112" i="7"/>
  <c r="H111" i="7"/>
  <c r="H110" i="7"/>
  <c r="H109" i="7"/>
  <c r="H108" i="7"/>
  <c r="H107" i="7"/>
  <c r="H106" i="7"/>
  <c r="H105" i="7"/>
  <c r="H104" i="7"/>
  <c r="H103" i="7"/>
  <c r="H102" i="7"/>
  <c r="H101" i="7"/>
  <c r="H100" i="7"/>
  <c r="H99" i="7"/>
  <c r="H98" i="7"/>
  <c r="H97" i="7"/>
  <c r="H96" i="7"/>
  <c r="H95" i="7"/>
  <c r="H94" i="7"/>
  <c r="H93" i="7"/>
  <c r="H92" i="7"/>
  <c r="H91" i="7"/>
  <c r="H90" i="7"/>
  <c r="H89" i="7"/>
  <c r="H88" i="7"/>
  <c r="H87" i="7"/>
  <c r="H86" i="7"/>
  <c r="H85" i="7"/>
  <c r="H84" i="7"/>
  <c r="H83" i="7"/>
  <c r="H82" i="7"/>
  <c r="H81" i="7"/>
  <c r="H80" i="7"/>
  <c r="H79" i="7"/>
  <c r="H78" i="7"/>
  <c r="H77" i="7"/>
  <c r="H76" i="7"/>
  <c r="H75" i="7"/>
  <c r="H74" i="7"/>
  <c r="H73" i="7"/>
  <c r="H72" i="7"/>
  <c r="H71" i="7"/>
  <c r="H70" i="7"/>
  <c r="H69" i="7"/>
  <c r="H68" i="7"/>
  <c r="H67" i="7"/>
  <c r="H66" i="7"/>
  <c r="H65" i="7"/>
  <c r="H64" i="7"/>
  <c r="H63" i="7"/>
  <c r="H62" i="7"/>
  <c r="H61" i="7"/>
  <c r="H60" i="7"/>
  <c r="H59" i="7"/>
  <c r="H58" i="7"/>
  <c r="H57" i="7"/>
  <c r="H56" i="7"/>
  <c r="H55" i="7"/>
  <c r="H54" i="7"/>
  <c r="H53" i="7"/>
  <c r="H52" i="7"/>
  <c r="H51" i="7"/>
  <c r="H50" i="7"/>
  <c r="H49" i="7"/>
  <c r="H48" i="7"/>
  <c r="H47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4" i="7"/>
  <c r="H3" i="7"/>
  <c r="H2" i="7"/>
  <c r="AL3" i="1"/>
  <c r="AL4" i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74" i="1"/>
  <c r="AL75" i="1"/>
  <c r="AL76" i="1"/>
  <c r="AL77" i="1"/>
  <c r="AL78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8" i="1"/>
  <c r="AL99" i="1"/>
  <c r="AL100" i="1"/>
  <c r="AL101" i="1"/>
  <c r="AL102" i="1"/>
  <c r="AL103" i="1"/>
  <c r="AL104" i="1"/>
  <c r="AL105" i="1"/>
  <c r="AL106" i="1"/>
  <c r="AL107" i="1"/>
  <c r="AL108" i="1"/>
  <c r="AL109" i="1"/>
  <c r="AL110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  <c r="AL123" i="1"/>
  <c r="AL124" i="1"/>
  <c r="AL125" i="1"/>
  <c r="AL126" i="1"/>
  <c r="AL127" i="1"/>
  <c r="AL128" i="1"/>
  <c r="AL129" i="1"/>
  <c r="AL130" i="1"/>
  <c r="AL131" i="1"/>
  <c r="AL132" i="1"/>
  <c r="AL133" i="1"/>
  <c r="AL134" i="1"/>
  <c r="AL135" i="1"/>
  <c r="AL136" i="1"/>
  <c r="AL137" i="1"/>
  <c r="AL138" i="1"/>
  <c r="AL139" i="1"/>
  <c r="AL140" i="1"/>
  <c r="AL141" i="1"/>
  <c r="AL142" i="1"/>
  <c r="AL143" i="1"/>
  <c r="AL144" i="1"/>
  <c r="AL145" i="1"/>
  <c r="AL146" i="1"/>
  <c r="AL147" i="1"/>
  <c r="AL148" i="1"/>
  <c r="AL149" i="1"/>
  <c r="AL150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4" i="1"/>
  <c r="AL165" i="1"/>
  <c r="AL166" i="1"/>
  <c r="AL167" i="1"/>
  <c r="AL168" i="1"/>
  <c r="AL169" i="1"/>
  <c r="AL170" i="1"/>
  <c r="AL171" i="1"/>
  <c r="AL172" i="1"/>
  <c r="AL173" i="1"/>
  <c r="AL174" i="1"/>
  <c r="AL175" i="1"/>
  <c r="AL176" i="1"/>
  <c r="AL177" i="1"/>
  <c r="AL178" i="1"/>
  <c r="AL179" i="1"/>
  <c r="AL180" i="1"/>
  <c r="AL181" i="1"/>
  <c r="AL182" i="1"/>
  <c r="AL183" i="1"/>
  <c r="AL184" i="1"/>
  <c r="AL185" i="1"/>
  <c r="AL186" i="1"/>
  <c r="AL187" i="1"/>
  <c r="AL188" i="1"/>
  <c r="AL189" i="1"/>
  <c r="AL190" i="1"/>
  <c r="AL191" i="1"/>
  <c r="AL192" i="1"/>
  <c r="AL193" i="1"/>
  <c r="AL194" i="1"/>
  <c r="AL195" i="1"/>
  <c r="AL196" i="1"/>
  <c r="AL197" i="1"/>
  <c r="AL198" i="1"/>
  <c r="AL199" i="1"/>
  <c r="AL200" i="1"/>
  <c r="AL201" i="1"/>
  <c r="AL202" i="1"/>
  <c r="AL203" i="1"/>
  <c r="AL204" i="1"/>
  <c r="AL205" i="1"/>
  <c r="AL206" i="1"/>
  <c r="AL207" i="1"/>
  <c r="AL208" i="1"/>
  <c r="AL209" i="1"/>
  <c r="AL210" i="1"/>
  <c r="AL211" i="1"/>
  <c r="AL212" i="1"/>
  <c r="AL213" i="1"/>
  <c r="AL214" i="1"/>
  <c r="AL215" i="1"/>
  <c r="AL2" i="1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<sst xmlns="http://schemas.openxmlformats.org/spreadsheetml/2006/main" count="11330" uniqueCount="571">
  <si>
    <t>Nama</t>
  </si>
  <si>
    <t xml:space="preserve">Jenis Kelamin </t>
  </si>
  <si>
    <t>Usia</t>
  </si>
  <si>
    <t xml:space="preserve">Pendidikan Terakhir </t>
  </si>
  <si>
    <t>Departemen</t>
  </si>
  <si>
    <t xml:space="preserve">Posisi Jabatan </t>
  </si>
  <si>
    <t>Jenis Pekerjaan</t>
  </si>
  <si>
    <t>Masa Kerja</t>
  </si>
  <si>
    <t xml:space="preserve">Status Pernikahan </t>
  </si>
  <si>
    <t>X1</t>
  </si>
  <si>
    <t>X2</t>
  </si>
  <si>
    <t>X3</t>
  </si>
  <si>
    <t>X4</t>
  </si>
  <si>
    <t>X5</t>
  </si>
  <si>
    <t>X6</t>
  </si>
  <si>
    <t>X7</t>
  </si>
  <si>
    <t>TOTAL X</t>
  </si>
  <si>
    <t>Y1</t>
  </si>
  <si>
    <t>Y2</t>
  </si>
  <si>
    <t>Y3</t>
  </si>
  <si>
    <t>Y4</t>
  </si>
  <si>
    <t>Y5</t>
  </si>
  <si>
    <t>Y6</t>
  </si>
  <si>
    <t>Y7</t>
  </si>
  <si>
    <t>Y8</t>
  </si>
  <si>
    <t>Y9</t>
  </si>
  <si>
    <t>Y10</t>
  </si>
  <si>
    <t>Y11</t>
  </si>
  <si>
    <t>Y12</t>
  </si>
  <si>
    <t>Y13</t>
  </si>
  <si>
    <t>Y14</t>
  </si>
  <si>
    <t>Y15</t>
  </si>
  <si>
    <t>Y16</t>
  </si>
  <si>
    <t>Y17</t>
  </si>
  <si>
    <t>Y18</t>
  </si>
  <si>
    <t>Y19</t>
  </si>
  <si>
    <t>TOTAL Y</t>
  </si>
  <si>
    <t xml:space="preserve">No. </t>
  </si>
  <si>
    <t xml:space="preserve">1. </t>
  </si>
  <si>
    <t xml:space="preserve">M. Nur Fatah </t>
  </si>
  <si>
    <t>Laki-laki</t>
  </si>
  <si>
    <t>S</t>
  </si>
  <si>
    <t>SMK</t>
  </si>
  <si>
    <t>Spinning 4</t>
  </si>
  <si>
    <t>Operator</t>
  </si>
  <si>
    <t xml:space="preserve">Shift </t>
  </si>
  <si>
    <t>&gt;5 tahun</t>
  </si>
  <si>
    <t xml:space="preserve">Menikah </t>
  </si>
  <si>
    <t>KS</t>
  </si>
  <si>
    <t>TS</t>
  </si>
  <si>
    <t>K</t>
  </si>
  <si>
    <t>J</t>
  </si>
  <si>
    <t xml:space="preserve">2. </t>
  </si>
  <si>
    <t>Marito</t>
  </si>
  <si>
    <t>SMA</t>
  </si>
  <si>
    <t xml:space="preserve">Belum menikah </t>
  </si>
  <si>
    <t>TP</t>
  </si>
  <si>
    <t xml:space="preserve">3. </t>
  </si>
  <si>
    <t xml:space="preserve">Danu Lupi Setiaji </t>
  </si>
  <si>
    <t>SS</t>
  </si>
  <si>
    <t>SG</t>
  </si>
  <si>
    <t xml:space="preserve">4. </t>
  </si>
  <si>
    <t xml:space="preserve">Sukirman </t>
  </si>
  <si>
    <t xml:space="preserve">&gt;5 tahun </t>
  </si>
  <si>
    <t xml:space="preserve">5. </t>
  </si>
  <si>
    <t xml:space="preserve">Eko Andreyanto </t>
  </si>
  <si>
    <t>SU</t>
  </si>
  <si>
    <t xml:space="preserve">TP </t>
  </si>
  <si>
    <t xml:space="preserve">K </t>
  </si>
  <si>
    <t xml:space="preserve">6. </t>
  </si>
  <si>
    <t xml:space="preserve">Tutuk K. </t>
  </si>
  <si>
    <t xml:space="preserve">SU </t>
  </si>
  <si>
    <t xml:space="preserve">7. </t>
  </si>
  <si>
    <t xml:space="preserve">Eko Pamardi </t>
  </si>
  <si>
    <t xml:space="preserve">&gt;5tahun </t>
  </si>
  <si>
    <t xml:space="preserve">S </t>
  </si>
  <si>
    <t xml:space="preserve">8. </t>
  </si>
  <si>
    <t xml:space="preserve">Nurul Huda </t>
  </si>
  <si>
    <t xml:space="preserve">SMA </t>
  </si>
  <si>
    <t xml:space="preserve">9. </t>
  </si>
  <si>
    <t xml:space="preserve">A. Nur Kholis </t>
  </si>
  <si>
    <t xml:space="preserve">10. </t>
  </si>
  <si>
    <t xml:space="preserve">Aris Bakhok </t>
  </si>
  <si>
    <t xml:space="preserve">&lt;1 tahun </t>
  </si>
  <si>
    <t xml:space="preserve">11. </t>
  </si>
  <si>
    <t xml:space="preserve">Joni Nuryanto </t>
  </si>
  <si>
    <t>12.</t>
  </si>
  <si>
    <t xml:space="preserve">Abdul Rozaq </t>
  </si>
  <si>
    <t xml:space="preserve">SMK </t>
  </si>
  <si>
    <t>13.</t>
  </si>
  <si>
    <t xml:space="preserve">Januar Iskhaq </t>
  </si>
  <si>
    <t xml:space="preserve">14. </t>
  </si>
  <si>
    <t xml:space="preserve">Mustatirin </t>
  </si>
  <si>
    <t xml:space="preserve">SG </t>
  </si>
  <si>
    <t xml:space="preserve">15. </t>
  </si>
  <si>
    <t>Khoerudin S.N.</t>
  </si>
  <si>
    <t xml:space="preserve">16. </t>
  </si>
  <si>
    <t xml:space="preserve">A. Nasrullah </t>
  </si>
  <si>
    <t xml:space="preserve">17. </t>
  </si>
  <si>
    <t>18.</t>
  </si>
  <si>
    <t>19.</t>
  </si>
  <si>
    <t>20.</t>
  </si>
  <si>
    <t xml:space="preserve">Sahlan </t>
  </si>
  <si>
    <t xml:space="preserve">Bayu Setyawan </t>
  </si>
  <si>
    <t xml:space="preserve">M. Subeli </t>
  </si>
  <si>
    <t xml:space="preserve">Ahmad Jazuri 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</si>
  <si>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</si>
  <si>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</si>
  <si>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</si>
  <si>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</si>
  <si>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</si>
  <si>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</si>
  <si>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</si>
  <si>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</si>
  <si>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</si>
  <si>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</si>
  <si>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 xml:space="preserve">Nurul Faturokhim </t>
  </si>
  <si>
    <t>Moh. Nur Afit</t>
  </si>
  <si>
    <t>SF</t>
  </si>
  <si>
    <t>M. Rizal Arif</t>
  </si>
  <si>
    <t xml:space="preserve">Aji Pandu Dewantoro </t>
  </si>
  <si>
    <t>Khusnul Abid</t>
  </si>
  <si>
    <t xml:space="preserve">Suparyanto </t>
  </si>
  <si>
    <t xml:space="preserve">Ali Maghfudit </t>
  </si>
  <si>
    <t xml:space="preserve">Turmuji </t>
  </si>
  <si>
    <t xml:space="preserve">Muhammad Bintang </t>
  </si>
  <si>
    <t xml:space="preserve">Akhmad Shafiyudin 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</si>
  <si>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</si>
  <si>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</si>
  <si>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</si>
  <si>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</si>
  <si>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</si>
  <si>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</si>
  <si>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</si>
  <si>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</si>
  <si>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</si>
  <si>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</si>
  <si>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</si>
  <si>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</si>
  <si>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</si>
  <si>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</si>
  <si>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</si>
  <si>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</si>
  <si>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</si>
  <si>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</si>
  <si>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</si>
  <si>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31.</t>
  </si>
  <si>
    <t xml:space="preserve">Evan Bakhtiar </t>
  </si>
  <si>
    <t xml:space="preserve">Habil Kulub </t>
  </si>
  <si>
    <t xml:space="preserve">Hadi Sasmito </t>
  </si>
  <si>
    <t xml:space="preserve">Jarwano </t>
  </si>
  <si>
    <t xml:space="preserve">Aris Samsul Anwar </t>
  </si>
  <si>
    <t>TX 2</t>
  </si>
  <si>
    <t xml:space="preserve">Aji Dwi Santoso </t>
  </si>
  <si>
    <t xml:space="preserve">1-5 tahun </t>
  </si>
  <si>
    <t xml:space="preserve">Wahyu Budi Kurniawan </t>
  </si>
  <si>
    <t xml:space="preserve">Adhi Jadmiko </t>
  </si>
  <si>
    <t xml:space="preserve">Ery Riswantono </t>
  </si>
  <si>
    <t>Saiful Alim</t>
  </si>
  <si>
    <t xml:space="preserve">Ahmad Abidin </t>
  </si>
  <si>
    <t xml:space="preserve">M. Nadhif Firhani </t>
  </si>
  <si>
    <t xml:space="preserve">Andi Susanto </t>
  </si>
  <si>
    <t>Non-shift</t>
  </si>
  <si>
    <t xml:space="preserve">Dwi Yusrisza Syafitra </t>
  </si>
  <si>
    <t xml:space="preserve">Perempuan </t>
  </si>
  <si>
    <t xml:space="preserve">Madika Putri Kusumaningsih </t>
  </si>
  <si>
    <t>S1</t>
  </si>
  <si>
    <t xml:space="preserve">J </t>
  </si>
  <si>
    <t>Tiara S.</t>
  </si>
  <si>
    <t xml:space="preserve">Siska Haningsih </t>
  </si>
  <si>
    <t>D3</t>
  </si>
  <si>
    <t>Supervisor</t>
  </si>
  <si>
    <t>M. Arafah</t>
  </si>
  <si>
    <t xml:space="preserve">Hermanto </t>
  </si>
  <si>
    <t xml:space="preserve">M. Khoeri Muskin 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</si>
  <si>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</si>
  <si>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</si>
  <si>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</si>
  <si>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</si>
  <si>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</si>
  <si>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</si>
  <si>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</si>
  <si>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</si>
  <si>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</si>
  <si>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</si>
  <si>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 xml:space="preserve">Akhmad Fauzi </t>
  </si>
  <si>
    <t xml:space="preserve">M. Arief H. </t>
  </si>
  <si>
    <t xml:space="preserve">Agus Mustofa </t>
  </si>
  <si>
    <t xml:space="preserve">Budi Harto </t>
  </si>
  <si>
    <t>Ayu Diah Novita</t>
  </si>
  <si>
    <t>TX 4</t>
  </si>
  <si>
    <t xml:space="preserve">Opr Admin </t>
  </si>
  <si>
    <t>Reza Nur Arif</t>
  </si>
  <si>
    <t xml:space="preserve">M. Fatkhurrohman </t>
  </si>
  <si>
    <t xml:space="preserve">M. Hanif Hanafi </t>
  </si>
  <si>
    <t xml:space="preserve">Sulis Setyawan </t>
  </si>
  <si>
    <t xml:space="preserve">M. Khusnul Huda </t>
  </si>
  <si>
    <t xml:space="preserve">TX 4 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</si>
  <si>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</si>
  <si>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</si>
  <si>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</si>
  <si>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</si>
  <si>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</si>
  <si>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</si>
  <si>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</si>
  <si>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</si>
  <si>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</si>
  <si>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</si>
  <si>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</si>
  <si>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</si>
  <si>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</si>
  <si>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</si>
  <si>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</si>
  <si>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</si>
  <si>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</si>
  <si>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</si>
  <si>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</si>
  <si>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</si>
  <si>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 xml:space="preserve">Khusnun Kuitam </t>
  </si>
  <si>
    <t xml:space="preserve">Herry Siswanto </t>
  </si>
  <si>
    <t>Endah F.</t>
  </si>
  <si>
    <t>Siti Fawatul H.</t>
  </si>
  <si>
    <t xml:space="preserve">A. Mustaghfirin </t>
  </si>
  <si>
    <t xml:space="preserve">A. Munafal </t>
  </si>
  <si>
    <t xml:space="preserve">M. Saifur Rojab </t>
  </si>
  <si>
    <t xml:space="preserve">M. Hanni Malkhan </t>
  </si>
  <si>
    <t xml:space="preserve">M. Taufikurohman </t>
  </si>
  <si>
    <t xml:space="preserve">Agus Riyadi </t>
  </si>
  <si>
    <t xml:space="preserve">Barona </t>
  </si>
  <si>
    <t xml:space="preserve">Ibnul Wahid </t>
  </si>
  <si>
    <t xml:space="preserve">Mugi Prawito </t>
  </si>
  <si>
    <t xml:space="preserve">Abi Fardan </t>
  </si>
  <si>
    <t>A. Khaunal Anam</t>
  </si>
  <si>
    <t xml:space="preserve">M. Ali Musyafa </t>
  </si>
  <si>
    <t>Janwar</t>
  </si>
  <si>
    <t xml:space="preserve">A.Latif </t>
  </si>
  <si>
    <t xml:space="preserve">M. Chafidin </t>
  </si>
  <si>
    <t xml:space="preserve">Teguh Suprayitno </t>
  </si>
  <si>
    <t>SMU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</si>
  <si>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</si>
  <si>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</si>
  <si>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</si>
  <si>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</si>
  <si>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</si>
  <si>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</si>
  <si>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</si>
  <si>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</si>
  <si>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</si>
  <si>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</si>
  <si>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</si>
  <si>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</si>
  <si>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</si>
  <si>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</si>
  <si>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</si>
  <si>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</si>
  <si>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</si>
  <si>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</si>
  <si>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</si>
  <si>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</si>
  <si>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</si>
  <si>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</si>
  <si>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</si>
  <si>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</si>
  <si>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</si>
  <si>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</si>
  <si>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</si>
  <si>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</si>
  <si>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</si>
  <si>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</si>
  <si>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Khoirul Aziz</t>
  </si>
  <si>
    <t>Igal Musdafit</t>
  </si>
  <si>
    <t xml:space="preserve">Guntur </t>
  </si>
  <si>
    <t xml:space="preserve">Abdul Somad </t>
  </si>
  <si>
    <t xml:space="preserve">Bambang Sukrisno </t>
  </si>
  <si>
    <t xml:space="preserve">Didik Merdianto </t>
  </si>
  <si>
    <t>Ariyani Ismi</t>
  </si>
  <si>
    <t xml:space="preserve">Wildan Achmad N. A. </t>
  </si>
  <si>
    <t xml:space="preserve">Junaedi </t>
  </si>
  <si>
    <t xml:space="preserve">M. Salim Hidayatullah </t>
  </si>
  <si>
    <t xml:space="preserve">Achmad Jupri </t>
  </si>
  <si>
    <t>Arif Maulana</t>
  </si>
  <si>
    <t>Bangkit Aji Pangestu</t>
  </si>
  <si>
    <t>Laki-Laki</t>
  </si>
  <si>
    <t>Shift</t>
  </si>
  <si>
    <t>Fatkhurohman</t>
  </si>
  <si>
    <t>Menikah</t>
  </si>
  <si>
    <t>Gawik K</t>
  </si>
  <si>
    <t>Anang</t>
  </si>
  <si>
    <t>M. Taufiq</t>
  </si>
  <si>
    <t>Dioda Zener</t>
  </si>
  <si>
    <t>MA</t>
  </si>
  <si>
    <t>Muslikhun</t>
  </si>
  <si>
    <t>M. Makibulloh</t>
  </si>
  <si>
    <t>Sumaryadi</t>
  </si>
  <si>
    <t>SLTA</t>
  </si>
  <si>
    <t>Miftakur Rozikin</t>
  </si>
  <si>
    <t>Agus Jatno</t>
  </si>
  <si>
    <t>Nasrul Azis</t>
  </si>
  <si>
    <t>Ponco Agung W</t>
  </si>
  <si>
    <t>Hasan Basri</t>
  </si>
  <si>
    <t>M. Yofi Priyanto</t>
  </si>
  <si>
    <t>Rohman Abdi Saputra</t>
  </si>
  <si>
    <t>Budi Rahman</t>
  </si>
  <si>
    <t>Budiyono</t>
  </si>
  <si>
    <t>Muhamad Ayub</t>
  </si>
  <si>
    <t>Ricky Badiandzah</t>
  </si>
  <si>
    <t>Muhammad Arif Z</t>
  </si>
  <si>
    <t>1-5 Tahun</t>
  </si>
  <si>
    <t>Panji Saputra Isman</t>
  </si>
  <si>
    <t>M. Miftakhul Falah</t>
  </si>
  <si>
    <t>Achmad Sodikin</t>
  </si>
  <si>
    <t>Bayu Jentika</t>
  </si>
  <si>
    <t>Hadi Prasetiyo</t>
  </si>
  <si>
    <t>Muhlisin</t>
  </si>
  <si>
    <t>Sulaeman</t>
  </si>
  <si>
    <t>Sahdhu Yuli S</t>
  </si>
  <si>
    <t>Rojiun</t>
  </si>
  <si>
    <t>Wahyudi</t>
  </si>
  <si>
    <t>Imam Santoso</t>
  </si>
  <si>
    <t>Sulistiyanto</t>
  </si>
  <si>
    <t>Nuril Ihda</t>
  </si>
  <si>
    <t>Abdul Muis</t>
  </si>
  <si>
    <t>Teguh P</t>
  </si>
  <si>
    <t>M. Ainun Sitora</t>
  </si>
  <si>
    <t>Wahyu Styo</t>
  </si>
  <si>
    <t>Zomi Adi S</t>
  </si>
  <si>
    <t>Nur Fatoni</t>
  </si>
  <si>
    <t>Murtsinu</t>
  </si>
  <si>
    <t>M. Nazil</t>
  </si>
  <si>
    <t>Sodikin A</t>
  </si>
  <si>
    <t>Chusairi</t>
  </si>
  <si>
    <t>Supriyanto</t>
  </si>
  <si>
    <t>M Taufiq</t>
  </si>
  <si>
    <t>M. Fahmi Anhar</t>
  </si>
  <si>
    <t>Joko Edy Wibowo</t>
  </si>
  <si>
    <t>M. Fajrul Falah</t>
  </si>
  <si>
    <t>Yudha Arya Nugraha</t>
  </si>
  <si>
    <t>&lt;1 Tahun</t>
  </si>
  <si>
    <t>Deny Dwi P</t>
  </si>
  <si>
    <t>Moch. Basuki</t>
  </si>
  <si>
    <t>M. Noor Aly</t>
  </si>
  <si>
    <t>Abdul Ghofur</t>
  </si>
  <si>
    <t>Agus Laksono</t>
  </si>
  <si>
    <t>STS</t>
  </si>
  <si>
    <t>Achmad Rifai</t>
  </si>
  <si>
    <t>Satrio Aji</t>
  </si>
  <si>
    <t>Alamsyah K</t>
  </si>
  <si>
    <t>M. Rizka M</t>
  </si>
  <si>
    <t>A. Mujahid</t>
  </si>
  <si>
    <t>Khaerul Huda</t>
  </si>
  <si>
    <t>Bagus W</t>
  </si>
  <si>
    <t>Andreas Budi Susanto</t>
  </si>
  <si>
    <t>Torisqi Dafa P</t>
  </si>
  <si>
    <t>Bagus Putra Pamungkas</t>
  </si>
  <si>
    <t>Agus Fitriyanto</t>
  </si>
  <si>
    <t>&gt; 5 Tahun</t>
  </si>
  <si>
    <t>Hanif A. Nugroho</t>
  </si>
  <si>
    <t>Santoso</t>
  </si>
  <si>
    <t>Madie Fawaz</t>
  </si>
  <si>
    <t>Muhammad Nur Prasetyo</t>
  </si>
  <si>
    <t>Nurul Huda</t>
  </si>
  <si>
    <t>Supibyo</t>
  </si>
  <si>
    <t>M. Falah Ihsan</t>
  </si>
  <si>
    <t>M. Indra Nugroho</t>
  </si>
  <si>
    <t>Muhammad Eko Ariyanto</t>
  </si>
  <si>
    <t>Ridhwahullah Bayhaqi</t>
  </si>
  <si>
    <t>Arif Rahman Hakim</t>
  </si>
  <si>
    <t>Jumanto</t>
  </si>
  <si>
    <t>Belum menikah</t>
  </si>
  <si>
    <t xml:space="preserve">TX 2 </t>
  </si>
  <si>
    <t xml:space="preserve">Saiful Fatoni </t>
  </si>
  <si>
    <t xml:space="preserve">Non-Shift 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</si>
  <si>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</si>
  <si>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</si>
  <si>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</si>
  <si>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</si>
  <si>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</si>
  <si>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</si>
  <si>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</si>
  <si>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</si>
  <si>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</si>
  <si>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</si>
  <si>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</si>
  <si>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</si>
  <si>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</si>
  <si>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</si>
  <si>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</si>
  <si>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</si>
  <si>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</si>
  <si>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</si>
  <si>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</si>
  <si>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</si>
  <si>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</si>
  <si>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</si>
  <si>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</si>
  <si>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</si>
  <si>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</si>
  <si>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</si>
  <si>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</si>
  <si>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</si>
  <si>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</si>
  <si>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</si>
  <si>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</si>
  <si>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</si>
  <si>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</si>
  <si>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</si>
  <si>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</si>
  <si>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</si>
  <si>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</si>
  <si>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</si>
  <si>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</si>
  <si>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</si>
  <si>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</si>
  <si>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</si>
  <si>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</si>
  <si>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</si>
  <si>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</si>
  <si>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</si>
  <si>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</si>
  <si>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</si>
  <si>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</si>
  <si>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</si>
  <si>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</si>
  <si>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</si>
  <si>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</si>
  <si>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</si>
  <si>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</si>
  <si>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</si>
  <si>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</si>
  <si>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</si>
  <si>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</si>
  <si>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</si>
  <si>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</si>
  <si>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</si>
  <si>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</si>
  <si>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</si>
  <si>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</si>
  <si>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</si>
  <si>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</si>
  <si>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</si>
  <si>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</si>
  <si>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</si>
  <si>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</si>
  <si>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</si>
  <si>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</si>
  <si>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</si>
  <si>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</si>
  <si>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</si>
  <si>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</si>
  <si>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</si>
  <si>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</si>
  <si>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</si>
  <si>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</si>
  <si>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</si>
  <si>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</si>
  <si>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</si>
  <si>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</si>
  <si>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</si>
  <si>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</si>
  <si>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</si>
  <si>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</si>
  <si>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</si>
  <si>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 xml:space="preserve">Muh Shofiyudin </t>
  </si>
  <si>
    <t>SMP</t>
  </si>
  <si>
    <t xml:space="preserve">M. Nur Salim </t>
  </si>
  <si>
    <t xml:space="preserve">Muh. Khoerudin </t>
  </si>
  <si>
    <t>Mudhofar</t>
  </si>
  <si>
    <t xml:space="preserve">Fatkhur R. </t>
  </si>
  <si>
    <t>Slamet Raharjo</t>
  </si>
  <si>
    <t xml:space="preserve">Tafin Rosadi </t>
  </si>
  <si>
    <t xml:space="preserve">Aslakhul M. </t>
  </si>
  <si>
    <t xml:space="preserve">Achmad Yasin </t>
  </si>
  <si>
    <t xml:space="preserve">Refianto </t>
  </si>
  <si>
    <t xml:space="preserve">Nasron </t>
  </si>
  <si>
    <t>Defik Wijayanto</t>
  </si>
  <si>
    <t xml:space="preserve">M. Nurul Hasim </t>
  </si>
  <si>
    <t xml:space="preserve">Nur Setyo </t>
  </si>
  <si>
    <t xml:space="preserve">Abdul Kholian </t>
  </si>
  <si>
    <t>D4</t>
  </si>
  <si>
    <t>Shft</t>
  </si>
  <si>
    <t>Rifki Plemono</t>
  </si>
  <si>
    <t xml:space="preserve">Abdul Rohman </t>
  </si>
  <si>
    <t>Munif Maryono</t>
  </si>
  <si>
    <t xml:space="preserve">Mualfi Fahrul Fanani </t>
  </si>
  <si>
    <t xml:space="preserve">Ahmad Sarifudin </t>
  </si>
  <si>
    <t xml:space="preserve">Fatakhul Adhim </t>
  </si>
  <si>
    <t>Suryoto</t>
  </si>
  <si>
    <t xml:space="preserve">Abdul Rahman </t>
  </si>
  <si>
    <t xml:space="preserve">Armada Septya Thoha P. </t>
  </si>
  <si>
    <t xml:space="preserve">Nila Mustikawati </t>
  </si>
  <si>
    <t xml:space="preserve">Nur Wahidah </t>
  </si>
  <si>
    <t>Agus</t>
  </si>
  <si>
    <t xml:space="preserve">Fakhrurozi </t>
  </si>
  <si>
    <t xml:space="preserve">Muchammad Rozin </t>
  </si>
  <si>
    <t>201.</t>
  </si>
  <si>
    <t>Widodo</t>
  </si>
  <si>
    <t>202.</t>
  </si>
  <si>
    <t>203.</t>
  </si>
  <si>
    <t>204.</t>
  </si>
  <si>
    <t>205.</t>
  </si>
  <si>
    <t>207.</t>
  </si>
  <si>
    <t>208.</t>
  </si>
  <si>
    <t>209.</t>
  </si>
  <si>
    <t>210.</t>
  </si>
  <si>
    <t xml:space="preserve">Saekhurudin </t>
  </si>
  <si>
    <t>206.</t>
  </si>
  <si>
    <t xml:space="preserve">Lukman Setiaji </t>
  </si>
  <si>
    <t xml:space="preserve">Moh. Saefudin </t>
  </si>
  <si>
    <t xml:space="preserve">Moh. Eko S. </t>
  </si>
  <si>
    <t>Putra Salam</t>
  </si>
  <si>
    <t xml:space="preserve">M. Lutfi </t>
  </si>
  <si>
    <t xml:space="preserve">Ach. Fajar K. </t>
  </si>
  <si>
    <t xml:space="preserve">Widya </t>
  </si>
  <si>
    <t>Kusminto</t>
  </si>
  <si>
    <t xml:space="preserve">211. </t>
  </si>
  <si>
    <t>212.</t>
  </si>
  <si>
    <t>213.</t>
  </si>
  <si>
    <t>214.</t>
  </si>
  <si>
    <t xml:space="preserve">Reinaldi </t>
  </si>
  <si>
    <t xml:space="preserve">Rahmat Ikhsan </t>
  </si>
  <si>
    <t xml:space="preserve">Mukhlisin </t>
  </si>
  <si>
    <t>Handoko</t>
  </si>
  <si>
    <t>SEDANG</t>
  </si>
  <si>
    <t>KATEGORISASI X</t>
  </si>
  <si>
    <t>SD</t>
  </si>
  <si>
    <t>M -1SD</t>
  </si>
  <si>
    <t>M + 1SD</t>
  </si>
  <si>
    <t>KATEGORISASI Y</t>
  </si>
  <si>
    <t>KATEGORI X</t>
  </si>
  <si>
    <t>KATEGORI Y</t>
  </si>
  <si>
    <t>X &gt; 39</t>
  </si>
  <si>
    <t>Y &lt; 33</t>
  </si>
  <si>
    <t>Y &gt; 53</t>
  </si>
  <si>
    <t>33 ≤ Y &lt; 53</t>
  </si>
  <si>
    <t>22 ≤ X &lt; 39</t>
  </si>
  <si>
    <t>Row Labels</t>
  </si>
  <si>
    <t>Grand Total</t>
  </si>
  <si>
    <t>No.</t>
  </si>
  <si>
    <t>Rendah</t>
  </si>
  <si>
    <t>MEAN</t>
  </si>
  <si>
    <t>RENDAH</t>
  </si>
  <si>
    <t>X &lt; 22</t>
  </si>
  <si>
    <t>Tinggi</t>
  </si>
  <si>
    <t>TINGGI</t>
  </si>
  <si>
    <t>(blank)</t>
  </si>
  <si>
    <t>Count of Jenis Pekerjaan</t>
  </si>
  <si>
    <t xml:space="preserve">Sedang </t>
  </si>
  <si>
    <t xml:space="preserve">Tinggi </t>
  </si>
  <si>
    <t>Frekuensi X</t>
  </si>
  <si>
    <t>Total</t>
  </si>
  <si>
    <t>Frekuensi Y</t>
  </si>
  <si>
    <t xml:space="preserve">Total </t>
  </si>
  <si>
    <t xml:space="preserve">Persentase X </t>
  </si>
  <si>
    <t>Persentase Y</t>
  </si>
  <si>
    <t>Persentase</t>
  </si>
  <si>
    <t>TOTAL A1</t>
  </si>
  <si>
    <t>TOTAL A2</t>
  </si>
  <si>
    <t>TOTAL A3</t>
  </si>
  <si>
    <t>TOTAL A4</t>
  </si>
  <si>
    <t>TOTAL B1</t>
  </si>
  <si>
    <t>TOTAL B2</t>
  </si>
  <si>
    <t>TOTAL B3</t>
  </si>
  <si>
    <t>&gt;5 Tahun</t>
  </si>
  <si>
    <t>Count of Masa Kerja</t>
  </si>
  <si>
    <t xml:space="preserve">Count of Posisi Jabatan </t>
  </si>
  <si>
    <t xml:space="preserve">Count of Jenis Kelamin </t>
  </si>
  <si>
    <t>Pendidikan</t>
  </si>
  <si>
    <t>&lt;1 tahun</t>
  </si>
  <si>
    <t>1-5 tahun</t>
  </si>
  <si>
    <t>Masa kerja</t>
  </si>
  <si>
    <t xml:space="preserve">Count of Status Pernikahan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</si>
</sst>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F8F0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5" fillId="0" borderId="0" applyFont="0" applyFill="0" applyBorder="0" applyAlignment="0" applyProtection="0"/>
  </cellStyleXfs>
  <cellXfs count="3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1" applyFont="1" applyAlignment="1">
      <alignment horizontal="left"/>
    </xf>
    <xf numFmtId="0" fontId="0" fillId="5" borderId="0" xfId="1" applyFont="1" applyFill="1" applyAlignment="1">
      <alignment horizontal="left"/>
    </xf>
    <xf numFmtId="0" fontId="0" fillId="0" borderId="0" xfId="0" pivotButton="1"/>
    <xf numFmtId="0" fontId="0" fillId="0" borderId="0" xfId="0" applyAlignment="1">
      <alignment horizontal="left"/>
    </xf>
    <xf numFmtId="0" fontId="2" fillId="6" borderId="1" xfId="0" applyFont="1" applyFill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2" fillId="0" borderId="5" xfId="0" applyFont="1" applyBorder="1" applyAlignment="1">
      <alignment horizontal="right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0" fillId="0" borderId="8" xfId="0" applyBorder="1"/>
    <xf numFmtId="0" fontId="0" fillId="3" borderId="8" xfId="0" applyFill="1" applyBorder="1"/>
    <xf numFmtId="9" fontId="0" fillId="0" borderId="8" xfId="2" applyFont="1" applyBorder="1"/>
    <xf numFmtId="9" fontId="0" fillId="0" borderId="8" xfId="0" applyNumberFormat="1" applyBorder="1"/>
    <xf numFmtId="0" fontId="0" fillId="4" borderId="8" xfId="0" applyFill="1" applyBorder="1"/>
    <xf numFmtId="0" fontId="0" fillId="9" borderId="8" xfId="0" applyFill="1" applyBorder="1"/>
    <xf numFmtId="0" fontId="0" fillId="2" borderId="0" xfId="0" applyFill="1" applyAlignment="1">
      <alignment horizontal="right"/>
    </xf>
    <xf numFmtId="0" fontId="0" fillId="0" borderId="0" xfId="0" applyAlignment="1">
      <alignment horizontal="right"/>
    </xf>
    <xf numFmtId="0" fontId="0" fillId="0" borderId="0" xfId="1" applyFont="1" applyAlignment="1">
      <alignment horizontal="right"/>
    </xf>
    <xf numFmtId="0" fontId="0" fillId="5" borderId="0" xfId="1" applyFont="1" applyFill="1" applyAlignment="1">
      <alignment horizontal="right"/>
    </xf>
    <xf numFmtId="0" fontId="4" fillId="7" borderId="7" xfId="0" applyFont="1" applyFill="1" applyBorder="1" applyAlignment="1">
      <alignment horizontal="center" wrapText="1"/>
    </xf>
    <xf numFmtId="0" fontId="4" fillId="7" borderId="3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 wrapText="1"/>
    </xf>
    <xf numFmtId="0" fontId="4" fillId="8" borderId="7" xfId="0" applyFont="1" applyFill="1" applyBorder="1" applyAlignment="1">
      <alignment horizontal="center" wrapText="1"/>
    </xf>
    <xf numFmtId="0" fontId="4" fillId="8" borderId="3" xfId="0" applyFont="1" applyFill="1" applyBorder="1" applyAlignment="1">
      <alignment horizontal="center" wrapText="1"/>
    </xf>
    <xf numFmtId="0" fontId="4" fillId="8" borderId="4" xfId="0" applyFont="1" applyFill="1" applyBorder="1" applyAlignment="1">
      <alignment horizontal="center" wrapText="1"/>
    </xf>
    <xf numFmtId="0" fontId="0" fillId="3" borderId="8" xfId="0" applyFill="1" applyBorder="1" applyAlignment="1">
      <alignment horizontal="center"/>
    </xf>
    <xf numFmtId="0" fontId="0" fillId="4" borderId="8" xfId="0" applyFill="1" applyBorder="1" applyAlignment="1">
      <alignment horizontal="center"/>
    </xf>
  </cellXfs>
  <cellStyles count="3">
    <cellStyle name="Normal" xfId="0" builtinId="0"/>
    <cellStyle name="Normal 2" xfId="1" xr:uid="{8C55410E-0911-4EFA-8CF6-67345C5302A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2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IAN PERTIWI" refreshedDate="45984.626315162037" createdVersion="8" refreshedVersion="8" minRefreshableVersion="3" recordCount="215" xr:uid="{162041BC-DF66-461A-BCF1-1BCE1C361DD3}">
  <cacheSource type="worksheet">
    <worksheetSource ref="B1:F1048576" sheet="Demografis"/>
  </cacheSource>
  <cacheFields count="5">
    <cacheField name="Jenis Kelamin " numFmtId="0">
      <sharedItems containsBlank="1" count="3">
        <s v="Laki-laki"/>
        <s v="Perempuan "/>
        <m/>
      </sharedItems>
    </cacheField>
    <cacheField name="Usia" numFmtId="0">
      <sharedItems containsString="0" containsBlank="1" containsNumber="1" containsInteger="1" minValue="18" maxValue="57" count="40">
        <n v="25"/>
        <n v="53"/>
        <n v="31"/>
        <n v="48"/>
        <n v="30"/>
        <n v="28"/>
        <n v="46"/>
        <n v="47"/>
        <n v="36"/>
        <n v="37"/>
        <n v="32"/>
        <n v="40"/>
        <n v="24"/>
        <n v="49"/>
        <n v="29"/>
        <n v="51"/>
        <n v="50"/>
        <n v="18"/>
        <n v="33"/>
        <n v="44"/>
        <n v="38"/>
        <n v="26"/>
        <n v="45"/>
        <n v="35"/>
        <n v="22"/>
        <n v="20"/>
        <n v="27"/>
        <n v="23"/>
        <n v="21"/>
        <n v="52"/>
        <n v="41"/>
        <n v="39"/>
        <n v="34"/>
        <n v="57"/>
        <n v="42"/>
        <n v="43"/>
        <n v="54"/>
        <n v="56"/>
        <n v="19"/>
        <m/>
      </sharedItems>
    </cacheField>
    <cacheField name="Jenis Pekerjaan" numFmtId="0">
      <sharedItems containsBlank="1" count="6">
        <s v="Shift "/>
        <s v="Non-shift"/>
        <s v="Shift"/>
        <s v="Non-Shift "/>
        <s v="Shft"/>
        <m/>
      </sharedItems>
    </cacheField>
    <cacheField name="Masa Kerja" numFmtId="0">
      <sharedItems containsBlank="1" count="9">
        <s v="&gt;5 tahun"/>
        <s v="&gt;5 tahun "/>
        <s v="&gt;5tahun "/>
        <s v="&lt;1 tahun "/>
        <s v="1-5 tahun "/>
        <s v="1-5 Tahun"/>
        <s v="&lt;1 Tahun"/>
        <s v="&gt; 5 Tahun"/>
        <m/>
      </sharedItems>
    </cacheField>
    <cacheField name="Status Pernikahan " numFmtId="0">
      <sharedItems containsBlank="1" count="5">
        <s v="Belum menikah "/>
        <s v="Menikah "/>
        <s v="Belum menikah"/>
        <s v="Menikah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IAN PERTIWI" refreshedDate="46000.147840277779" createdVersion="8" refreshedVersion="8" minRefreshableVersion="3" recordCount="215" xr:uid="{35315AC4-14B3-472D-9C9F-BBD7D9AA4D41}">
  <cacheSource type="worksheet">
    <worksheetSource ref="D1:K1048576" sheet="Demografis"/>
  </cacheSource>
  <cacheFields count="8">
    <cacheField name="Jenis Kelamin " numFmtId="0">
      <sharedItems containsBlank="1"/>
    </cacheField>
    <cacheField name="Usia" numFmtId="0">
      <sharedItems containsString="0" containsBlank="1" containsNumber="1" containsInteger="1" minValue="18" maxValue="57"/>
    </cacheField>
    <cacheField name="Pendidikan Terakhir " numFmtId="0">
      <sharedItems containsBlank="1" count="7">
        <s v="SMK"/>
        <s v="SMA"/>
        <s v="S1"/>
        <s v="D3"/>
        <s v="SMP"/>
        <s v="D4"/>
        <m/>
      </sharedItems>
    </cacheField>
    <cacheField name="Departemen" numFmtId="0">
      <sharedItems containsBlank="1"/>
    </cacheField>
    <cacheField name="Posisi Jabatan " numFmtId="0">
      <sharedItems containsBlank="1"/>
    </cacheField>
    <cacheField name="Jenis Pekerjaan" numFmtId="0">
      <sharedItems containsBlank="1" count="6">
        <s v="Shift "/>
        <s v="Non-shift"/>
        <s v="Shift"/>
        <s v="Non-Shift "/>
        <s v="Shft"/>
        <m/>
      </sharedItems>
    </cacheField>
    <cacheField name="Masa Kerja" numFmtId="0">
      <sharedItems containsBlank="1" count="7">
        <s v="&gt;5 tahun"/>
        <s v="&gt;5 tahun "/>
        <s v="&lt;1 tahun "/>
        <s v="1-5 tahun "/>
        <s v="1-5 Tahun"/>
        <s v="&lt;1 Tahun"/>
        <m/>
      </sharedItems>
    </cacheField>
    <cacheField name="Status Pernikahan " numFmtId="0">
      <sharedItems containsBlank="1" count="5">
        <s v="Belum menikah "/>
        <s v="Menikah "/>
        <s v="Belum menikah"/>
        <s v="Menikah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IAN PERTIWI" refreshedDate="46000.154609490739" createdVersion="8" refreshedVersion="8" minRefreshableVersion="3" recordCount="214" xr:uid="{933E74AF-95F3-4834-B59E-E1ADB5EF5513}">
  <cacheSource type="worksheet">
    <worksheetSource ref="A1:K215" sheet="Demografis"/>
  </cacheSource>
  <cacheFields count="11">
    <cacheField name="No. " numFmtId="0">
      <sharedItems/>
    </cacheField>
    <cacheField name="TOTAL X" numFmtId="0">
      <sharedItems containsSemiMixedTypes="0" containsString="0" containsNumber="1" containsInteger="1" minValue="17" maxValue="35"/>
    </cacheField>
    <cacheField name="TOTAL Y" numFmtId="0">
      <sharedItems containsSemiMixedTypes="0" containsString="0" containsNumber="1" containsInteger="1" minValue="24" maxValue="75"/>
    </cacheField>
    <cacheField name="Jenis Kelamin " numFmtId="0">
      <sharedItems/>
    </cacheField>
    <cacheField name="Usia" numFmtId="0">
      <sharedItems containsSemiMixedTypes="0" containsString="0" containsNumber="1" containsInteger="1" minValue="18" maxValue="57"/>
    </cacheField>
    <cacheField name="Pendidikan Terakhir " numFmtId="0">
      <sharedItems/>
    </cacheField>
    <cacheField name="Departemen" numFmtId="0">
      <sharedItems/>
    </cacheField>
    <cacheField name="Posisi Jabatan " numFmtId="0">
      <sharedItems/>
    </cacheField>
    <cacheField name="Jenis Pekerjaan" numFmtId="0">
      <sharedItems count="5">
        <s v="Shift "/>
        <s v="Non-shift"/>
        <s v="Shift"/>
        <s v="Non-Shift "/>
        <s v="Shft"/>
      </sharedItems>
    </cacheField>
    <cacheField name="Masa Kerja" numFmtId="0">
      <sharedItems count="3">
        <s v="&gt;5 tahun"/>
        <s v="&lt;1 tahun"/>
        <s v="1-5 tahun"/>
      </sharedItems>
    </cacheField>
    <cacheField name="Status Pernikahan " numFmtId="0">
      <sharedItems count="4">
        <s v="Belum menikah "/>
        <s v="Menikah "/>
        <s v="Belum menikah"/>
        <s v="Menikah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5">
  <r>
    <x v="0"/>
    <x v="0"/>
    <x v="0"/>
    <x v="0"/>
    <x v="0"/>
  </r>
  <r>
    <x v="0"/>
    <x v="1"/>
    <x v="0"/>
    <x v="0"/>
    <x v="1"/>
  </r>
  <r>
    <x v="0"/>
    <x v="2"/>
    <x v="0"/>
    <x v="0"/>
    <x v="1"/>
  </r>
  <r>
    <x v="0"/>
    <x v="3"/>
    <x v="0"/>
    <x v="1"/>
    <x v="1"/>
  </r>
  <r>
    <x v="0"/>
    <x v="4"/>
    <x v="0"/>
    <x v="1"/>
    <x v="1"/>
  </r>
  <r>
    <x v="0"/>
    <x v="5"/>
    <x v="0"/>
    <x v="1"/>
    <x v="1"/>
  </r>
  <r>
    <x v="0"/>
    <x v="6"/>
    <x v="0"/>
    <x v="2"/>
    <x v="1"/>
  </r>
  <r>
    <x v="0"/>
    <x v="7"/>
    <x v="0"/>
    <x v="1"/>
    <x v="1"/>
  </r>
  <r>
    <x v="0"/>
    <x v="4"/>
    <x v="0"/>
    <x v="3"/>
    <x v="0"/>
  </r>
  <r>
    <x v="0"/>
    <x v="8"/>
    <x v="0"/>
    <x v="1"/>
    <x v="1"/>
  </r>
  <r>
    <x v="0"/>
    <x v="4"/>
    <x v="0"/>
    <x v="1"/>
    <x v="1"/>
  </r>
  <r>
    <x v="0"/>
    <x v="9"/>
    <x v="0"/>
    <x v="1"/>
    <x v="1"/>
  </r>
  <r>
    <x v="0"/>
    <x v="10"/>
    <x v="0"/>
    <x v="1"/>
    <x v="1"/>
  </r>
  <r>
    <x v="0"/>
    <x v="11"/>
    <x v="0"/>
    <x v="1"/>
    <x v="1"/>
  </r>
  <r>
    <x v="0"/>
    <x v="12"/>
    <x v="0"/>
    <x v="3"/>
    <x v="0"/>
  </r>
  <r>
    <x v="0"/>
    <x v="13"/>
    <x v="0"/>
    <x v="1"/>
    <x v="1"/>
  </r>
  <r>
    <x v="0"/>
    <x v="1"/>
    <x v="0"/>
    <x v="1"/>
    <x v="1"/>
  </r>
  <r>
    <x v="0"/>
    <x v="14"/>
    <x v="0"/>
    <x v="1"/>
    <x v="1"/>
  </r>
  <r>
    <x v="0"/>
    <x v="10"/>
    <x v="0"/>
    <x v="1"/>
    <x v="0"/>
  </r>
  <r>
    <x v="0"/>
    <x v="1"/>
    <x v="0"/>
    <x v="1"/>
    <x v="1"/>
  </r>
  <r>
    <x v="0"/>
    <x v="4"/>
    <x v="0"/>
    <x v="1"/>
    <x v="0"/>
  </r>
  <r>
    <x v="0"/>
    <x v="14"/>
    <x v="0"/>
    <x v="1"/>
    <x v="1"/>
  </r>
  <r>
    <x v="0"/>
    <x v="2"/>
    <x v="0"/>
    <x v="1"/>
    <x v="1"/>
  </r>
  <r>
    <x v="0"/>
    <x v="4"/>
    <x v="0"/>
    <x v="1"/>
    <x v="1"/>
  </r>
  <r>
    <x v="0"/>
    <x v="15"/>
    <x v="0"/>
    <x v="1"/>
    <x v="1"/>
  </r>
  <r>
    <x v="0"/>
    <x v="16"/>
    <x v="0"/>
    <x v="1"/>
    <x v="1"/>
  </r>
  <r>
    <x v="0"/>
    <x v="7"/>
    <x v="0"/>
    <x v="1"/>
    <x v="1"/>
  </r>
  <r>
    <x v="0"/>
    <x v="15"/>
    <x v="0"/>
    <x v="1"/>
    <x v="1"/>
  </r>
  <r>
    <x v="0"/>
    <x v="17"/>
    <x v="0"/>
    <x v="3"/>
    <x v="0"/>
  </r>
  <r>
    <x v="0"/>
    <x v="18"/>
    <x v="0"/>
    <x v="1"/>
    <x v="0"/>
  </r>
  <r>
    <x v="0"/>
    <x v="14"/>
    <x v="0"/>
    <x v="1"/>
    <x v="1"/>
  </r>
  <r>
    <x v="0"/>
    <x v="19"/>
    <x v="0"/>
    <x v="1"/>
    <x v="1"/>
  </r>
  <r>
    <x v="0"/>
    <x v="20"/>
    <x v="0"/>
    <x v="1"/>
    <x v="1"/>
  </r>
  <r>
    <x v="0"/>
    <x v="6"/>
    <x v="0"/>
    <x v="1"/>
    <x v="1"/>
  </r>
  <r>
    <x v="0"/>
    <x v="6"/>
    <x v="0"/>
    <x v="1"/>
    <x v="1"/>
  </r>
  <r>
    <x v="0"/>
    <x v="21"/>
    <x v="0"/>
    <x v="4"/>
    <x v="0"/>
  </r>
  <r>
    <x v="0"/>
    <x v="12"/>
    <x v="0"/>
    <x v="4"/>
    <x v="0"/>
  </r>
  <r>
    <x v="0"/>
    <x v="7"/>
    <x v="0"/>
    <x v="1"/>
    <x v="1"/>
  </r>
  <r>
    <x v="0"/>
    <x v="13"/>
    <x v="0"/>
    <x v="1"/>
    <x v="1"/>
  </r>
  <r>
    <x v="0"/>
    <x v="10"/>
    <x v="0"/>
    <x v="1"/>
    <x v="1"/>
  </r>
  <r>
    <x v="0"/>
    <x v="22"/>
    <x v="0"/>
    <x v="3"/>
    <x v="1"/>
  </r>
  <r>
    <x v="0"/>
    <x v="0"/>
    <x v="0"/>
    <x v="4"/>
    <x v="0"/>
  </r>
  <r>
    <x v="0"/>
    <x v="23"/>
    <x v="1"/>
    <x v="1"/>
    <x v="1"/>
  </r>
  <r>
    <x v="1"/>
    <x v="24"/>
    <x v="0"/>
    <x v="3"/>
    <x v="0"/>
  </r>
  <r>
    <x v="1"/>
    <x v="25"/>
    <x v="1"/>
    <x v="4"/>
    <x v="0"/>
  </r>
  <r>
    <x v="1"/>
    <x v="26"/>
    <x v="1"/>
    <x v="3"/>
    <x v="0"/>
  </r>
  <r>
    <x v="1"/>
    <x v="4"/>
    <x v="1"/>
    <x v="4"/>
    <x v="0"/>
  </r>
  <r>
    <x v="0"/>
    <x v="26"/>
    <x v="1"/>
    <x v="4"/>
    <x v="1"/>
  </r>
  <r>
    <x v="0"/>
    <x v="4"/>
    <x v="0"/>
    <x v="1"/>
    <x v="0"/>
  </r>
  <r>
    <x v="0"/>
    <x v="9"/>
    <x v="0"/>
    <x v="1"/>
    <x v="1"/>
  </r>
  <r>
    <x v="0"/>
    <x v="2"/>
    <x v="0"/>
    <x v="1"/>
    <x v="1"/>
  </r>
  <r>
    <x v="0"/>
    <x v="8"/>
    <x v="0"/>
    <x v="1"/>
    <x v="1"/>
  </r>
  <r>
    <x v="0"/>
    <x v="7"/>
    <x v="0"/>
    <x v="1"/>
    <x v="1"/>
  </r>
  <r>
    <x v="0"/>
    <x v="20"/>
    <x v="0"/>
    <x v="1"/>
    <x v="1"/>
  </r>
  <r>
    <x v="1"/>
    <x v="18"/>
    <x v="1"/>
    <x v="3"/>
    <x v="0"/>
  </r>
  <r>
    <x v="0"/>
    <x v="0"/>
    <x v="0"/>
    <x v="1"/>
    <x v="0"/>
  </r>
  <r>
    <x v="0"/>
    <x v="16"/>
    <x v="0"/>
    <x v="3"/>
    <x v="1"/>
  </r>
  <r>
    <x v="0"/>
    <x v="12"/>
    <x v="0"/>
    <x v="4"/>
    <x v="0"/>
  </r>
  <r>
    <x v="0"/>
    <x v="12"/>
    <x v="0"/>
    <x v="4"/>
    <x v="0"/>
  </r>
  <r>
    <x v="0"/>
    <x v="26"/>
    <x v="0"/>
    <x v="1"/>
    <x v="0"/>
  </r>
  <r>
    <x v="0"/>
    <x v="5"/>
    <x v="0"/>
    <x v="4"/>
    <x v="0"/>
  </r>
  <r>
    <x v="0"/>
    <x v="9"/>
    <x v="0"/>
    <x v="3"/>
    <x v="0"/>
  </r>
  <r>
    <x v="1"/>
    <x v="26"/>
    <x v="0"/>
    <x v="4"/>
    <x v="1"/>
  </r>
  <r>
    <x v="1"/>
    <x v="0"/>
    <x v="0"/>
    <x v="4"/>
    <x v="1"/>
  </r>
  <r>
    <x v="0"/>
    <x v="4"/>
    <x v="0"/>
    <x v="1"/>
    <x v="1"/>
  </r>
  <r>
    <x v="0"/>
    <x v="4"/>
    <x v="0"/>
    <x v="1"/>
    <x v="1"/>
  </r>
  <r>
    <x v="0"/>
    <x v="12"/>
    <x v="0"/>
    <x v="4"/>
    <x v="0"/>
  </r>
  <r>
    <x v="0"/>
    <x v="26"/>
    <x v="0"/>
    <x v="3"/>
    <x v="0"/>
  </r>
  <r>
    <x v="0"/>
    <x v="27"/>
    <x v="0"/>
    <x v="3"/>
    <x v="0"/>
  </r>
  <r>
    <x v="0"/>
    <x v="7"/>
    <x v="0"/>
    <x v="1"/>
    <x v="1"/>
  </r>
  <r>
    <x v="0"/>
    <x v="3"/>
    <x v="0"/>
    <x v="1"/>
    <x v="1"/>
  </r>
  <r>
    <x v="0"/>
    <x v="1"/>
    <x v="0"/>
    <x v="1"/>
    <x v="1"/>
  </r>
  <r>
    <x v="0"/>
    <x v="13"/>
    <x v="0"/>
    <x v="1"/>
    <x v="1"/>
  </r>
  <r>
    <x v="0"/>
    <x v="0"/>
    <x v="0"/>
    <x v="3"/>
    <x v="0"/>
  </r>
  <r>
    <x v="0"/>
    <x v="14"/>
    <x v="0"/>
    <x v="1"/>
    <x v="0"/>
  </r>
  <r>
    <x v="0"/>
    <x v="12"/>
    <x v="0"/>
    <x v="3"/>
    <x v="0"/>
  </r>
  <r>
    <x v="0"/>
    <x v="13"/>
    <x v="0"/>
    <x v="1"/>
    <x v="1"/>
  </r>
  <r>
    <x v="0"/>
    <x v="3"/>
    <x v="0"/>
    <x v="1"/>
    <x v="1"/>
  </r>
  <r>
    <x v="0"/>
    <x v="4"/>
    <x v="0"/>
    <x v="1"/>
    <x v="1"/>
  </r>
  <r>
    <x v="0"/>
    <x v="3"/>
    <x v="0"/>
    <x v="3"/>
    <x v="1"/>
  </r>
  <r>
    <x v="0"/>
    <x v="26"/>
    <x v="0"/>
    <x v="4"/>
    <x v="0"/>
  </r>
  <r>
    <x v="0"/>
    <x v="0"/>
    <x v="0"/>
    <x v="4"/>
    <x v="1"/>
  </r>
  <r>
    <x v="0"/>
    <x v="2"/>
    <x v="0"/>
    <x v="1"/>
    <x v="0"/>
  </r>
  <r>
    <x v="0"/>
    <x v="10"/>
    <x v="0"/>
    <x v="1"/>
    <x v="1"/>
  </r>
  <r>
    <x v="0"/>
    <x v="4"/>
    <x v="0"/>
    <x v="1"/>
    <x v="1"/>
  </r>
  <r>
    <x v="0"/>
    <x v="16"/>
    <x v="0"/>
    <x v="3"/>
    <x v="1"/>
  </r>
  <r>
    <x v="0"/>
    <x v="16"/>
    <x v="0"/>
    <x v="1"/>
    <x v="1"/>
  </r>
  <r>
    <x v="0"/>
    <x v="28"/>
    <x v="0"/>
    <x v="3"/>
    <x v="0"/>
  </r>
  <r>
    <x v="0"/>
    <x v="29"/>
    <x v="0"/>
    <x v="1"/>
    <x v="1"/>
  </r>
  <r>
    <x v="0"/>
    <x v="24"/>
    <x v="0"/>
    <x v="4"/>
    <x v="0"/>
  </r>
  <r>
    <x v="0"/>
    <x v="29"/>
    <x v="0"/>
    <x v="1"/>
    <x v="1"/>
  </r>
  <r>
    <x v="0"/>
    <x v="0"/>
    <x v="0"/>
    <x v="1"/>
    <x v="0"/>
  </r>
  <r>
    <x v="0"/>
    <x v="21"/>
    <x v="2"/>
    <x v="1"/>
    <x v="2"/>
  </r>
  <r>
    <x v="0"/>
    <x v="16"/>
    <x v="2"/>
    <x v="1"/>
    <x v="3"/>
  </r>
  <r>
    <x v="0"/>
    <x v="6"/>
    <x v="1"/>
    <x v="1"/>
    <x v="3"/>
  </r>
  <r>
    <x v="0"/>
    <x v="30"/>
    <x v="1"/>
    <x v="1"/>
    <x v="3"/>
  </r>
  <r>
    <x v="0"/>
    <x v="19"/>
    <x v="2"/>
    <x v="1"/>
    <x v="3"/>
  </r>
  <r>
    <x v="0"/>
    <x v="25"/>
    <x v="2"/>
    <x v="3"/>
    <x v="2"/>
  </r>
  <r>
    <x v="0"/>
    <x v="31"/>
    <x v="2"/>
    <x v="1"/>
    <x v="3"/>
  </r>
  <r>
    <x v="0"/>
    <x v="14"/>
    <x v="2"/>
    <x v="1"/>
    <x v="2"/>
  </r>
  <r>
    <x v="0"/>
    <x v="16"/>
    <x v="2"/>
    <x v="1"/>
    <x v="3"/>
  </r>
  <r>
    <x v="0"/>
    <x v="11"/>
    <x v="2"/>
    <x v="1"/>
    <x v="3"/>
  </r>
  <r>
    <x v="0"/>
    <x v="7"/>
    <x v="2"/>
    <x v="1"/>
    <x v="3"/>
  </r>
  <r>
    <x v="0"/>
    <x v="18"/>
    <x v="2"/>
    <x v="1"/>
    <x v="3"/>
  </r>
  <r>
    <x v="0"/>
    <x v="29"/>
    <x v="2"/>
    <x v="1"/>
    <x v="3"/>
  </r>
  <r>
    <x v="0"/>
    <x v="32"/>
    <x v="2"/>
    <x v="1"/>
    <x v="3"/>
  </r>
  <r>
    <x v="0"/>
    <x v="0"/>
    <x v="2"/>
    <x v="1"/>
    <x v="2"/>
  </r>
  <r>
    <x v="0"/>
    <x v="25"/>
    <x v="2"/>
    <x v="3"/>
    <x v="2"/>
  </r>
  <r>
    <x v="0"/>
    <x v="10"/>
    <x v="2"/>
    <x v="1"/>
    <x v="3"/>
  </r>
  <r>
    <x v="0"/>
    <x v="33"/>
    <x v="2"/>
    <x v="1"/>
    <x v="3"/>
  </r>
  <r>
    <x v="0"/>
    <x v="18"/>
    <x v="2"/>
    <x v="1"/>
    <x v="3"/>
  </r>
  <r>
    <x v="0"/>
    <x v="5"/>
    <x v="2"/>
    <x v="1"/>
    <x v="2"/>
  </r>
  <r>
    <x v="0"/>
    <x v="28"/>
    <x v="2"/>
    <x v="5"/>
    <x v="2"/>
  </r>
  <r>
    <x v="0"/>
    <x v="14"/>
    <x v="2"/>
    <x v="1"/>
    <x v="2"/>
  </r>
  <r>
    <x v="0"/>
    <x v="4"/>
    <x v="2"/>
    <x v="1"/>
    <x v="3"/>
  </r>
  <r>
    <x v="0"/>
    <x v="6"/>
    <x v="2"/>
    <x v="1"/>
    <x v="3"/>
  </r>
  <r>
    <x v="0"/>
    <x v="23"/>
    <x v="2"/>
    <x v="1"/>
    <x v="3"/>
  </r>
  <r>
    <x v="0"/>
    <x v="10"/>
    <x v="2"/>
    <x v="1"/>
    <x v="3"/>
  </r>
  <r>
    <x v="0"/>
    <x v="7"/>
    <x v="2"/>
    <x v="1"/>
    <x v="3"/>
  </r>
  <r>
    <x v="0"/>
    <x v="7"/>
    <x v="2"/>
    <x v="1"/>
    <x v="3"/>
  </r>
  <r>
    <x v="0"/>
    <x v="22"/>
    <x v="2"/>
    <x v="1"/>
    <x v="3"/>
  </r>
  <r>
    <x v="0"/>
    <x v="6"/>
    <x v="2"/>
    <x v="1"/>
    <x v="3"/>
  </r>
  <r>
    <x v="0"/>
    <x v="6"/>
    <x v="2"/>
    <x v="1"/>
    <x v="3"/>
  </r>
  <r>
    <x v="0"/>
    <x v="15"/>
    <x v="2"/>
    <x v="1"/>
    <x v="3"/>
  </r>
  <r>
    <x v="0"/>
    <x v="27"/>
    <x v="2"/>
    <x v="5"/>
    <x v="2"/>
  </r>
  <r>
    <x v="0"/>
    <x v="25"/>
    <x v="2"/>
    <x v="3"/>
    <x v="2"/>
  </r>
  <r>
    <x v="0"/>
    <x v="6"/>
    <x v="2"/>
    <x v="1"/>
    <x v="3"/>
  </r>
  <r>
    <x v="0"/>
    <x v="34"/>
    <x v="2"/>
    <x v="1"/>
    <x v="3"/>
  </r>
  <r>
    <x v="0"/>
    <x v="20"/>
    <x v="2"/>
    <x v="1"/>
    <x v="3"/>
  </r>
  <r>
    <x v="0"/>
    <x v="23"/>
    <x v="2"/>
    <x v="1"/>
    <x v="2"/>
  </r>
  <r>
    <x v="0"/>
    <x v="10"/>
    <x v="2"/>
    <x v="1"/>
    <x v="3"/>
  </r>
  <r>
    <x v="0"/>
    <x v="35"/>
    <x v="2"/>
    <x v="1"/>
    <x v="3"/>
  </r>
  <r>
    <x v="0"/>
    <x v="36"/>
    <x v="2"/>
    <x v="1"/>
    <x v="3"/>
  </r>
  <r>
    <x v="0"/>
    <x v="26"/>
    <x v="2"/>
    <x v="1"/>
    <x v="3"/>
  </r>
  <r>
    <x v="0"/>
    <x v="35"/>
    <x v="2"/>
    <x v="1"/>
    <x v="3"/>
  </r>
  <r>
    <x v="0"/>
    <x v="15"/>
    <x v="2"/>
    <x v="1"/>
    <x v="3"/>
  </r>
  <r>
    <x v="0"/>
    <x v="21"/>
    <x v="2"/>
    <x v="1"/>
    <x v="2"/>
  </r>
  <r>
    <x v="0"/>
    <x v="7"/>
    <x v="2"/>
    <x v="1"/>
    <x v="3"/>
  </r>
  <r>
    <x v="0"/>
    <x v="9"/>
    <x v="2"/>
    <x v="0"/>
    <x v="3"/>
  </r>
  <r>
    <x v="0"/>
    <x v="10"/>
    <x v="1"/>
    <x v="0"/>
    <x v="3"/>
  </r>
  <r>
    <x v="0"/>
    <x v="0"/>
    <x v="1"/>
    <x v="5"/>
    <x v="3"/>
  </r>
  <r>
    <x v="0"/>
    <x v="28"/>
    <x v="2"/>
    <x v="6"/>
    <x v="2"/>
  </r>
  <r>
    <x v="0"/>
    <x v="14"/>
    <x v="2"/>
    <x v="5"/>
    <x v="2"/>
  </r>
  <r>
    <x v="0"/>
    <x v="19"/>
    <x v="2"/>
    <x v="0"/>
    <x v="3"/>
  </r>
  <r>
    <x v="0"/>
    <x v="2"/>
    <x v="2"/>
    <x v="0"/>
    <x v="3"/>
  </r>
  <r>
    <x v="0"/>
    <x v="19"/>
    <x v="2"/>
    <x v="0"/>
    <x v="3"/>
  </r>
  <r>
    <x v="0"/>
    <x v="3"/>
    <x v="2"/>
    <x v="0"/>
    <x v="3"/>
  </r>
  <r>
    <x v="0"/>
    <x v="13"/>
    <x v="2"/>
    <x v="0"/>
    <x v="3"/>
  </r>
  <r>
    <x v="0"/>
    <x v="21"/>
    <x v="2"/>
    <x v="0"/>
    <x v="3"/>
  </r>
  <r>
    <x v="0"/>
    <x v="24"/>
    <x v="2"/>
    <x v="5"/>
    <x v="2"/>
  </r>
  <r>
    <x v="0"/>
    <x v="21"/>
    <x v="2"/>
    <x v="0"/>
    <x v="2"/>
  </r>
  <r>
    <x v="0"/>
    <x v="5"/>
    <x v="2"/>
    <x v="0"/>
    <x v="3"/>
  </r>
  <r>
    <x v="0"/>
    <x v="6"/>
    <x v="2"/>
    <x v="0"/>
    <x v="3"/>
  </r>
  <r>
    <x v="0"/>
    <x v="9"/>
    <x v="2"/>
    <x v="0"/>
    <x v="3"/>
  </r>
  <r>
    <x v="0"/>
    <x v="32"/>
    <x v="2"/>
    <x v="0"/>
    <x v="3"/>
  </r>
  <r>
    <x v="0"/>
    <x v="24"/>
    <x v="2"/>
    <x v="6"/>
    <x v="2"/>
  </r>
  <r>
    <x v="0"/>
    <x v="28"/>
    <x v="2"/>
    <x v="5"/>
    <x v="2"/>
  </r>
  <r>
    <x v="0"/>
    <x v="7"/>
    <x v="2"/>
    <x v="7"/>
    <x v="3"/>
  </r>
  <r>
    <x v="0"/>
    <x v="25"/>
    <x v="2"/>
    <x v="6"/>
    <x v="2"/>
  </r>
  <r>
    <x v="0"/>
    <x v="7"/>
    <x v="2"/>
    <x v="6"/>
    <x v="3"/>
  </r>
  <r>
    <x v="0"/>
    <x v="2"/>
    <x v="2"/>
    <x v="0"/>
    <x v="3"/>
  </r>
  <r>
    <x v="0"/>
    <x v="7"/>
    <x v="1"/>
    <x v="0"/>
    <x v="3"/>
  </r>
  <r>
    <x v="0"/>
    <x v="28"/>
    <x v="2"/>
    <x v="5"/>
    <x v="2"/>
  </r>
  <r>
    <x v="0"/>
    <x v="28"/>
    <x v="2"/>
    <x v="6"/>
    <x v="2"/>
  </r>
  <r>
    <x v="0"/>
    <x v="18"/>
    <x v="2"/>
    <x v="0"/>
    <x v="3"/>
  </r>
  <r>
    <x v="0"/>
    <x v="2"/>
    <x v="2"/>
    <x v="0"/>
    <x v="3"/>
  </r>
  <r>
    <x v="0"/>
    <x v="26"/>
    <x v="2"/>
    <x v="0"/>
    <x v="2"/>
  </r>
  <r>
    <x v="0"/>
    <x v="24"/>
    <x v="2"/>
    <x v="5"/>
    <x v="2"/>
  </r>
  <r>
    <x v="0"/>
    <x v="12"/>
    <x v="2"/>
    <x v="5"/>
    <x v="3"/>
  </r>
  <r>
    <x v="0"/>
    <x v="24"/>
    <x v="3"/>
    <x v="5"/>
    <x v="2"/>
  </r>
  <r>
    <x v="0"/>
    <x v="37"/>
    <x v="1"/>
    <x v="0"/>
    <x v="3"/>
  </r>
  <r>
    <x v="0"/>
    <x v="8"/>
    <x v="2"/>
    <x v="1"/>
    <x v="3"/>
  </r>
  <r>
    <x v="0"/>
    <x v="23"/>
    <x v="2"/>
    <x v="1"/>
    <x v="3"/>
  </r>
  <r>
    <x v="0"/>
    <x v="10"/>
    <x v="2"/>
    <x v="1"/>
    <x v="3"/>
  </r>
  <r>
    <x v="0"/>
    <x v="2"/>
    <x v="2"/>
    <x v="1"/>
    <x v="1"/>
  </r>
  <r>
    <x v="0"/>
    <x v="11"/>
    <x v="2"/>
    <x v="1"/>
    <x v="1"/>
  </r>
  <r>
    <x v="0"/>
    <x v="7"/>
    <x v="2"/>
    <x v="1"/>
    <x v="1"/>
  </r>
  <r>
    <x v="0"/>
    <x v="2"/>
    <x v="2"/>
    <x v="1"/>
    <x v="1"/>
  </r>
  <r>
    <x v="0"/>
    <x v="10"/>
    <x v="0"/>
    <x v="1"/>
    <x v="1"/>
  </r>
  <r>
    <x v="0"/>
    <x v="3"/>
    <x v="2"/>
    <x v="0"/>
    <x v="1"/>
  </r>
  <r>
    <x v="0"/>
    <x v="4"/>
    <x v="0"/>
    <x v="1"/>
    <x v="2"/>
  </r>
  <r>
    <x v="0"/>
    <x v="7"/>
    <x v="2"/>
    <x v="1"/>
    <x v="0"/>
  </r>
  <r>
    <x v="0"/>
    <x v="26"/>
    <x v="2"/>
    <x v="4"/>
    <x v="1"/>
  </r>
  <r>
    <x v="0"/>
    <x v="38"/>
    <x v="2"/>
    <x v="3"/>
    <x v="0"/>
  </r>
  <r>
    <x v="0"/>
    <x v="12"/>
    <x v="2"/>
    <x v="4"/>
    <x v="0"/>
  </r>
  <r>
    <x v="0"/>
    <x v="4"/>
    <x v="4"/>
    <x v="1"/>
    <x v="3"/>
  </r>
  <r>
    <x v="0"/>
    <x v="38"/>
    <x v="2"/>
    <x v="3"/>
    <x v="0"/>
  </r>
  <r>
    <x v="0"/>
    <x v="4"/>
    <x v="2"/>
    <x v="1"/>
    <x v="1"/>
  </r>
  <r>
    <x v="0"/>
    <x v="3"/>
    <x v="2"/>
    <x v="1"/>
    <x v="1"/>
  </r>
  <r>
    <x v="0"/>
    <x v="26"/>
    <x v="0"/>
    <x v="4"/>
    <x v="1"/>
  </r>
  <r>
    <x v="0"/>
    <x v="38"/>
    <x v="1"/>
    <x v="3"/>
    <x v="0"/>
  </r>
  <r>
    <x v="0"/>
    <x v="17"/>
    <x v="1"/>
    <x v="3"/>
    <x v="0"/>
  </r>
  <r>
    <x v="0"/>
    <x v="20"/>
    <x v="1"/>
    <x v="1"/>
    <x v="1"/>
  </r>
  <r>
    <x v="0"/>
    <x v="13"/>
    <x v="1"/>
    <x v="1"/>
    <x v="1"/>
  </r>
  <r>
    <x v="0"/>
    <x v="0"/>
    <x v="1"/>
    <x v="3"/>
    <x v="0"/>
  </r>
  <r>
    <x v="1"/>
    <x v="9"/>
    <x v="1"/>
    <x v="1"/>
    <x v="1"/>
  </r>
  <r>
    <x v="1"/>
    <x v="4"/>
    <x v="1"/>
    <x v="0"/>
    <x v="1"/>
  </r>
  <r>
    <x v="0"/>
    <x v="6"/>
    <x v="1"/>
    <x v="1"/>
    <x v="1"/>
  </r>
  <r>
    <x v="0"/>
    <x v="31"/>
    <x v="2"/>
    <x v="1"/>
    <x v="1"/>
  </r>
  <r>
    <x v="0"/>
    <x v="10"/>
    <x v="2"/>
    <x v="1"/>
    <x v="1"/>
  </r>
  <r>
    <x v="0"/>
    <x v="8"/>
    <x v="2"/>
    <x v="1"/>
    <x v="0"/>
  </r>
  <r>
    <x v="0"/>
    <x v="7"/>
    <x v="2"/>
    <x v="1"/>
    <x v="1"/>
  </r>
  <r>
    <x v="0"/>
    <x v="12"/>
    <x v="2"/>
    <x v="4"/>
    <x v="0"/>
  </r>
  <r>
    <x v="0"/>
    <x v="27"/>
    <x v="2"/>
    <x v="3"/>
    <x v="0"/>
  </r>
  <r>
    <x v="0"/>
    <x v="26"/>
    <x v="0"/>
    <x v="4"/>
    <x v="0"/>
  </r>
  <r>
    <x v="0"/>
    <x v="10"/>
    <x v="2"/>
    <x v="1"/>
    <x v="0"/>
  </r>
  <r>
    <x v="0"/>
    <x v="12"/>
    <x v="2"/>
    <x v="4"/>
    <x v="0"/>
  </r>
  <r>
    <x v="0"/>
    <x v="4"/>
    <x v="2"/>
    <x v="1"/>
    <x v="0"/>
  </r>
  <r>
    <x v="1"/>
    <x v="14"/>
    <x v="1"/>
    <x v="4"/>
    <x v="1"/>
  </r>
  <r>
    <x v="0"/>
    <x v="34"/>
    <x v="2"/>
    <x v="1"/>
    <x v="1"/>
  </r>
  <r>
    <x v="0"/>
    <x v="28"/>
    <x v="2"/>
    <x v="3"/>
    <x v="0"/>
  </r>
  <r>
    <x v="0"/>
    <x v="0"/>
    <x v="0"/>
    <x v="4"/>
    <x v="0"/>
  </r>
  <r>
    <x v="0"/>
    <x v="20"/>
    <x v="2"/>
    <x v="1"/>
    <x v="1"/>
  </r>
  <r>
    <x v="0"/>
    <x v="11"/>
    <x v="2"/>
    <x v="1"/>
    <x v="1"/>
  </r>
  <r>
    <x v="2"/>
    <x v="39"/>
    <x v="5"/>
    <x v="8"/>
    <x v="4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5">
  <r>
    <s v="Laki-laki"/>
    <n v="25"/>
    <x v="0"/>
    <s v="Spinning 4"/>
    <s v="Operator"/>
    <x v="0"/>
    <x v="0"/>
    <x v="0"/>
  </r>
  <r>
    <s v="Laki-laki"/>
    <n v="53"/>
    <x v="1"/>
    <s v="Spinning 4"/>
    <s v="Operator"/>
    <x v="0"/>
    <x v="0"/>
    <x v="1"/>
  </r>
  <r>
    <s v="Laki-laki"/>
    <n v="31"/>
    <x v="1"/>
    <s v="Spinning 4"/>
    <s v="Operator"/>
    <x v="0"/>
    <x v="0"/>
    <x v="1"/>
  </r>
  <r>
    <s v="Laki-laki"/>
    <n v="48"/>
    <x v="1"/>
    <s v="Spinning 4"/>
    <s v="Operator"/>
    <x v="0"/>
    <x v="1"/>
    <x v="1"/>
  </r>
  <r>
    <s v="Laki-laki"/>
    <n v="30"/>
    <x v="1"/>
    <s v="Spinning 4"/>
    <s v="Operator"/>
    <x v="0"/>
    <x v="1"/>
    <x v="1"/>
  </r>
  <r>
    <s v="Laki-laki"/>
    <n v="28"/>
    <x v="0"/>
    <s v="Spinning 4"/>
    <s v="Operator"/>
    <x v="0"/>
    <x v="1"/>
    <x v="1"/>
  </r>
  <r>
    <s v="Laki-laki"/>
    <n v="46"/>
    <x v="1"/>
    <s v="Spinning 4"/>
    <s v="Operator"/>
    <x v="0"/>
    <x v="1"/>
    <x v="1"/>
  </r>
  <r>
    <s v="Laki-laki"/>
    <n v="47"/>
    <x v="1"/>
    <s v="Spinning 4"/>
    <s v="Operator"/>
    <x v="0"/>
    <x v="1"/>
    <x v="1"/>
  </r>
  <r>
    <s v="Laki-laki"/>
    <n v="30"/>
    <x v="1"/>
    <s v="Spinning 4"/>
    <s v="Operator"/>
    <x v="0"/>
    <x v="2"/>
    <x v="0"/>
  </r>
  <r>
    <s v="Laki-laki"/>
    <n v="36"/>
    <x v="0"/>
    <s v="Spinning 4"/>
    <s v="Operator"/>
    <x v="0"/>
    <x v="1"/>
    <x v="1"/>
  </r>
  <r>
    <s v="Laki-laki"/>
    <n v="30"/>
    <x v="0"/>
    <s v="Spinning 4"/>
    <s v="Operator"/>
    <x v="0"/>
    <x v="1"/>
    <x v="1"/>
  </r>
  <r>
    <s v="Laki-laki"/>
    <n v="37"/>
    <x v="0"/>
    <s v="Spinning 4"/>
    <s v="Operator"/>
    <x v="0"/>
    <x v="1"/>
    <x v="1"/>
  </r>
  <r>
    <s v="Laki-laki"/>
    <n v="32"/>
    <x v="0"/>
    <s v="Spinning 4"/>
    <s v="Operator"/>
    <x v="0"/>
    <x v="1"/>
    <x v="1"/>
  </r>
  <r>
    <s v="Laki-laki"/>
    <n v="40"/>
    <x v="1"/>
    <s v="Spinning 4"/>
    <s v="Operator"/>
    <x v="0"/>
    <x v="1"/>
    <x v="1"/>
  </r>
  <r>
    <s v="Laki-laki"/>
    <n v="24"/>
    <x v="0"/>
    <s v="Spinning 4"/>
    <s v="Operator"/>
    <x v="0"/>
    <x v="2"/>
    <x v="0"/>
  </r>
  <r>
    <s v="Laki-laki"/>
    <n v="49"/>
    <x v="1"/>
    <s v="Spinning 4"/>
    <s v="Operator"/>
    <x v="0"/>
    <x v="1"/>
    <x v="1"/>
  </r>
  <r>
    <s v="Laki-laki"/>
    <n v="53"/>
    <x v="1"/>
    <s v="Spinning 4"/>
    <s v="Operator"/>
    <x v="0"/>
    <x v="1"/>
    <x v="1"/>
  </r>
  <r>
    <s v="Laki-laki"/>
    <n v="29"/>
    <x v="0"/>
    <s v="Spinning 4"/>
    <s v="Operator"/>
    <x v="0"/>
    <x v="1"/>
    <x v="1"/>
  </r>
  <r>
    <s v="Laki-laki"/>
    <n v="32"/>
    <x v="1"/>
    <s v="Spinning 4"/>
    <s v="Operator"/>
    <x v="0"/>
    <x v="1"/>
    <x v="0"/>
  </r>
  <r>
    <s v="Laki-laki"/>
    <n v="53"/>
    <x v="1"/>
    <s v="Spinning 4"/>
    <s v="Operator"/>
    <x v="0"/>
    <x v="1"/>
    <x v="1"/>
  </r>
  <r>
    <s v="Laki-laki"/>
    <n v="30"/>
    <x v="1"/>
    <s v="Spinning 4"/>
    <s v="Operator"/>
    <x v="0"/>
    <x v="1"/>
    <x v="0"/>
  </r>
  <r>
    <s v="Laki-laki"/>
    <n v="29"/>
    <x v="0"/>
    <s v="Spinning 4"/>
    <s v="Operator"/>
    <x v="0"/>
    <x v="1"/>
    <x v="1"/>
  </r>
  <r>
    <s v="Laki-laki"/>
    <n v="31"/>
    <x v="1"/>
    <s v="Spinning 4"/>
    <s v="Operator"/>
    <x v="0"/>
    <x v="1"/>
    <x v="1"/>
  </r>
  <r>
    <s v="Laki-laki"/>
    <n v="30"/>
    <x v="0"/>
    <s v="Spinning 4"/>
    <s v="Operator"/>
    <x v="0"/>
    <x v="1"/>
    <x v="1"/>
  </r>
  <r>
    <s v="Laki-laki"/>
    <n v="51"/>
    <x v="1"/>
    <s v="Spinning 4"/>
    <s v="Operator"/>
    <x v="0"/>
    <x v="1"/>
    <x v="1"/>
  </r>
  <r>
    <s v="Laki-laki"/>
    <n v="50"/>
    <x v="1"/>
    <s v="Spinning 4"/>
    <s v="Operator"/>
    <x v="0"/>
    <x v="1"/>
    <x v="1"/>
  </r>
  <r>
    <s v="Laki-laki"/>
    <n v="47"/>
    <x v="1"/>
    <s v="Spinning 4"/>
    <s v="Operator"/>
    <x v="0"/>
    <x v="1"/>
    <x v="1"/>
  </r>
  <r>
    <s v="Laki-laki"/>
    <n v="51"/>
    <x v="1"/>
    <s v="Spinning 4"/>
    <s v="Operator"/>
    <x v="0"/>
    <x v="1"/>
    <x v="1"/>
  </r>
  <r>
    <s v="Laki-laki"/>
    <n v="18"/>
    <x v="0"/>
    <s v="Spinning 4"/>
    <s v="Operator"/>
    <x v="0"/>
    <x v="2"/>
    <x v="0"/>
  </r>
  <r>
    <s v="Laki-laki"/>
    <n v="33"/>
    <x v="1"/>
    <s v="Spinning 4"/>
    <s v="Operator"/>
    <x v="0"/>
    <x v="1"/>
    <x v="0"/>
  </r>
  <r>
    <s v="Laki-laki"/>
    <n v="29"/>
    <x v="0"/>
    <s v="Spinning 4"/>
    <s v="Operator"/>
    <x v="0"/>
    <x v="1"/>
    <x v="1"/>
  </r>
  <r>
    <s v="Laki-laki"/>
    <n v="44"/>
    <x v="1"/>
    <s v="Spinning 4"/>
    <s v="Operator"/>
    <x v="0"/>
    <x v="1"/>
    <x v="1"/>
  </r>
  <r>
    <s v="Laki-laki"/>
    <n v="38"/>
    <x v="1"/>
    <s v="Spinning 4"/>
    <s v="Operator"/>
    <x v="0"/>
    <x v="1"/>
    <x v="1"/>
  </r>
  <r>
    <s v="Laki-laki"/>
    <n v="46"/>
    <x v="0"/>
    <s v="Spinning 4"/>
    <s v="Operator"/>
    <x v="0"/>
    <x v="1"/>
    <x v="1"/>
  </r>
  <r>
    <s v="Laki-laki"/>
    <n v="46"/>
    <x v="1"/>
    <s v="TX 2"/>
    <s v="Operator"/>
    <x v="0"/>
    <x v="1"/>
    <x v="1"/>
  </r>
  <r>
    <s v="Laki-laki"/>
    <n v="26"/>
    <x v="0"/>
    <s v="TX 2"/>
    <s v="Operator"/>
    <x v="0"/>
    <x v="3"/>
    <x v="0"/>
  </r>
  <r>
    <s v="Laki-laki"/>
    <n v="24"/>
    <x v="0"/>
    <s v="TX 2"/>
    <s v="Operator"/>
    <x v="0"/>
    <x v="3"/>
    <x v="0"/>
  </r>
  <r>
    <s v="Laki-laki"/>
    <n v="47"/>
    <x v="1"/>
    <s v="TX 2"/>
    <s v="Operator"/>
    <x v="0"/>
    <x v="1"/>
    <x v="1"/>
  </r>
  <r>
    <s v="Laki-laki"/>
    <n v="49"/>
    <x v="1"/>
    <s v="TX 2"/>
    <s v="Operator"/>
    <x v="0"/>
    <x v="1"/>
    <x v="1"/>
  </r>
  <r>
    <s v="Laki-laki"/>
    <n v="32"/>
    <x v="1"/>
    <s v="TX 2"/>
    <s v="Operator"/>
    <x v="0"/>
    <x v="1"/>
    <x v="1"/>
  </r>
  <r>
    <s v="Laki-laki"/>
    <n v="45"/>
    <x v="1"/>
    <s v="TX 2"/>
    <s v="Operator"/>
    <x v="0"/>
    <x v="2"/>
    <x v="1"/>
  </r>
  <r>
    <s v="Laki-laki"/>
    <n v="25"/>
    <x v="0"/>
    <s v="TX 2"/>
    <s v="Operator"/>
    <x v="0"/>
    <x v="3"/>
    <x v="0"/>
  </r>
  <r>
    <s v="Laki-laki"/>
    <n v="35"/>
    <x v="1"/>
    <s v="TX 2"/>
    <s v="Operator"/>
    <x v="1"/>
    <x v="1"/>
    <x v="1"/>
  </r>
  <r>
    <s v="Perempuan "/>
    <n v="22"/>
    <x v="1"/>
    <s v="TX 2"/>
    <s v="Operator"/>
    <x v="0"/>
    <x v="2"/>
    <x v="0"/>
  </r>
  <r>
    <s v="Perempuan "/>
    <n v="20"/>
    <x v="1"/>
    <s v="TX 2"/>
    <s v="Operator"/>
    <x v="1"/>
    <x v="3"/>
    <x v="0"/>
  </r>
  <r>
    <s v="Perempuan "/>
    <n v="27"/>
    <x v="2"/>
    <s v="TX 2"/>
    <s v="Operator"/>
    <x v="1"/>
    <x v="2"/>
    <x v="0"/>
  </r>
  <r>
    <s v="Perempuan "/>
    <n v="30"/>
    <x v="3"/>
    <s v="TX 2"/>
    <s v="Supervisor"/>
    <x v="1"/>
    <x v="3"/>
    <x v="0"/>
  </r>
  <r>
    <s v="Laki-laki"/>
    <n v="27"/>
    <x v="1"/>
    <s v="TX 2"/>
    <s v="Operator"/>
    <x v="1"/>
    <x v="3"/>
    <x v="1"/>
  </r>
  <r>
    <s v="Laki-laki"/>
    <n v="30"/>
    <x v="2"/>
    <s v="TX 2"/>
    <s v="Supervisor"/>
    <x v="0"/>
    <x v="1"/>
    <x v="0"/>
  </r>
  <r>
    <s v="Laki-laki"/>
    <n v="37"/>
    <x v="1"/>
    <s v="Spinning 4"/>
    <s v="Operator"/>
    <x v="0"/>
    <x v="1"/>
    <x v="1"/>
  </r>
  <r>
    <s v="Laki-laki"/>
    <n v="31"/>
    <x v="0"/>
    <s v="Spinning 4"/>
    <s v="Operator"/>
    <x v="0"/>
    <x v="1"/>
    <x v="1"/>
  </r>
  <r>
    <s v="Laki-laki"/>
    <n v="36"/>
    <x v="1"/>
    <s v="Spinning 4"/>
    <s v="Operator"/>
    <x v="0"/>
    <x v="1"/>
    <x v="1"/>
  </r>
  <r>
    <s v="Laki-laki"/>
    <n v="47"/>
    <x v="1"/>
    <s v="Spinning 4"/>
    <s v="Operator"/>
    <x v="0"/>
    <x v="1"/>
    <x v="1"/>
  </r>
  <r>
    <s v="Laki-laki"/>
    <n v="38"/>
    <x v="1"/>
    <s v="Spinning 4"/>
    <s v="Operator"/>
    <x v="0"/>
    <x v="1"/>
    <x v="1"/>
  </r>
  <r>
    <s v="Perempuan "/>
    <n v="33"/>
    <x v="2"/>
    <s v="TX 4"/>
    <s v="Opr Admin "/>
    <x v="1"/>
    <x v="2"/>
    <x v="0"/>
  </r>
  <r>
    <s v="Laki-laki"/>
    <n v="25"/>
    <x v="0"/>
    <s v="TX 4"/>
    <s v="Operator"/>
    <x v="0"/>
    <x v="1"/>
    <x v="0"/>
  </r>
  <r>
    <s v="Laki-laki"/>
    <n v="50"/>
    <x v="1"/>
    <s v="TX 4"/>
    <s v="Operator"/>
    <x v="0"/>
    <x v="2"/>
    <x v="1"/>
  </r>
  <r>
    <s v="Laki-laki"/>
    <n v="24"/>
    <x v="0"/>
    <s v="TX 4"/>
    <s v="Operator"/>
    <x v="0"/>
    <x v="3"/>
    <x v="0"/>
  </r>
  <r>
    <s v="Laki-laki"/>
    <n v="24"/>
    <x v="0"/>
    <s v="TX 4"/>
    <s v="Operator"/>
    <x v="0"/>
    <x v="3"/>
    <x v="0"/>
  </r>
  <r>
    <s v="Laki-laki"/>
    <n v="27"/>
    <x v="0"/>
    <s v="TX 4 "/>
    <s v="Operator"/>
    <x v="0"/>
    <x v="1"/>
    <x v="0"/>
  </r>
  <r>
    <s v="Laki-laki"/>
    <n v="28"/>
    <x v="0"/>
    <s v="TX 4"/>
    <s v="Operator"/>
    <x v="0"/>
    <x v="3"/>
    <x v="0"/>
  </r>
  <r>
    <s v="Laki-laki"/>
    <n v="37"/>
    <x v="1"/>
    <s v="TX 4"/>
    <s v="Operator"/>
    <x v="0"/>
    <x v="2"/>
    <x v="0"/>
  </r>
  <r>
    <s v="Perempuan "/>
    <n v="27"/>
    <x v="1"/>
    <s v="TX 4"/>
    <s v="Operator"/>
    <x v="0"/>
    <x v="3"/>
    <x v="1"/>
  </r>
  <r>
    <s v="Perempuan "/>
    <n v="25"/>
    <x v="1"/>
    <s v="TX 4"/>
    <s v="Operator"/>
    <x v="0"/>
    <x v="3"/>
    <x v="1"/>
  </r>
  <r>
    <s v="Laki-laki"/>
    <n v="30"/>
    <x v="0"/>
    <s v="TX 4"/>
    <s v="Operator"/>
    <x v="0"/>
    <x v="1"/>
    <x v="1"/>
  </r>
  <r>
    <s v="Laki-laki"/>
    <n v="30"/>
    <x v="0"/>
    <s v="TX 4 "/>
    <s v="Operator"/>
    <x v="0"/>
    <x v="1"/>
    <x v="1"/>
  </r>
  <r>
    <s v="Laki-laki"/>
    <n v="24"/>
    <x v="0"/>
    <s v="TX 4"/>
    <s v="Operator"/>
    <x v="0"/>
    <x v="3"/>
    <x v="0"/>
  </r>
  <r>
    <s v="Laki-laki"/>
    <n v="27"/>
    <x v="0"/>
    <s v="TX 4"/>
    <s v="Operator"/>
    <x v="0"/>
    <x v="2"/>
    <x v="0"/>
  </r>
  <r>
    <s v="Laki-laki"/>
    <n v="23"/>
    <x v="0"/>
    <s v="TX 4"/>
    <s v="Operator"/>
    <x v="0"/>
    <x v="2"/>
    <x v="0"/>
  </r>
  <r>
    <s v="Laki-laki"/>
    <n v="47"/>
    <x v="1"/>
    <s v="TX 4"/>
    <s v="Operator"/>
    <x v="0"/>
    <x v="1"/>
    <x v="1"/>
  </r>
  <r>
    <s v="Laki-laki"/>
    <n v="48"/>
    <x v="0"/>
    <s v="TX 4"/>
    <s v="Operator"/>
    <x v="0"/>
    <x v="1"/>
    <x v="1"/>
  </r>
  <r>
    <s v="Laki-laki"/>
    <n v="53"/>
    <x v="0"/>
    <s v="TX 4"/>
    <s v="Operator"/>
    <x v="0"/>
    <x v="1"/>
    <x v="1"/>
  </r>
  <r>
    <s v="Laki-laki"/>
    <n v="49"/>
    <x v="1"/>
    <s v="TX 4"/>
    <s v="Operator"/>
    <x v="0"/>
    <x v="1"/>
    <x v="1"/>
  </r>
  <r>
    <s v="Laki-laki"/>
    <n v="25"/>
    <x v="1"/>
    <s v="TX 4"/>
    <s v="Operator"/>
    <x v="0"/>
    <x v="2"/>
    <x v="0"/>
  </r>
  <r>
    <s v="Laki-laki"/>
    <n v="29"/>
    <x v="0"/>
    <s v="TX 4"/>
    <s v="Operator"/>
    <x v="0"/>
    <x v="1"/>
    <x v="0"/>
  </r>
  <r>
    <s v="Laki-laki"/>
    <n v="24"/>
    <x v="1"/>
    <s v="TX 4"/>
    <s v="Operator"/>
    <x v="0"/>
    <x v="2"/>
    <x v="0"/>
  </r>
  <r>
    <s v="Laki-laki"/>
    <n v="49"/>
    <x v="1"/>
    <s v="TX 4"/>
    <s v="Operator"/>
    <x v="0"/>
    <x v="1"/>
    <x v="1"/>
  </r>
  <r>
    <s v="Laki-laki"/>
    <n v="48"/>
    <x v="1"/>
    <s v="TX 4"/>
    <s v="Operator"/>
    <x v="0"/>
    <x v="1"/>
    <x v="1"/>
  </r>
  <r>
    <s v="Laki-laki"/>
    <n v="30"/>
    <x v="0"/>
    <s v="TX 4"/>
    <s v="Operator"/>
    <x v="0"/>
    <x v="1"/>
    <x v="1"/>
  </r>
  <r>
    <s v="Laki-laki"/>
    <n v="48"/>
    <x v="1"/>
    <s v="TX 4"/>
    <s v="Operator"/>
    <x v="0"/>
    <x v="2"/>
    <x v="1"/>
  </r>
  <r>
    <s v="Laki-laki"/>
    <n v="27"/>
    <x v="1"/>
    <s v="TX 4"/>
    <s v="Operator"/>
    <x v="0"/>
    <x v="3"/>
    <x v="0"/>
  </r>
  <r>
    <s v="Laki-laki"/>
    <n v="25"/>
    <x v="1"/>
    <s v="TX 4 "/>
    <s v="Operator"/>
    <x v="0"/>
    <x v="3"/>
    <x v="1"/>
  </r>
  <r>
    <s v="Laki-laki"/>
    <n v="31"/>
    <x v="0"/>
    <s v="TX 4"/>
    <s v="Operator"/>
    <x v="0"/>
    <x v="1"/>
    <x v="0"/>
  </r>
  <r>
    <s v="Laki-laki"/>
    <n v="32"/>
    <x v="1"/>
    <s v="TX 4"/>
    <s v="Operator"/>
    <x v="0"/>
    <x v="1"/>
    <x v="1"/>
  </r>
  <r>
    <s v="Laki-laki"/>
    <n v="30"/>
    <x v="0"/>
    <s v="TX 4"/>
    <s v="Operator"/>
    <x v="0"/>
    <x v="1"/>
    <x v="1"/>
  </r>
  <r>
    <s v="Laki-laki"/>
    <n v="50"/>
    <x v="1"/>
    <s v="TX 4"/>
    <s v="Operator"/>
    <x v="0"/>
    <x v="2"/>
    <x v="1"/>
  </r>
  <r>
    <s v="Laki-laki"/>
    <n v="50"/>
    <x v="1"/>
    <s v="TX 4"/>
    <s v="Operator"/>
    <x v="0"/>
    <x v="1"/>
    <x v="1"/>
  </r>
  <r>
    <s v="Laki-laki"/>
    <n v="21"/>
    <x v="1"/>
    <s v="TX 4"/>
    <s v="Operator"/>
    <x v="0"/>
    <x v="2"/>
    <x v="0"/>
  </r>
  <r>
    <s v="Laki-laki"/>
    <n v="52"/>
    <x v="1"/>
    <s v="TX 4"/>
    <s v="Operator"/>
    <x v="0"/>
    <x v="1"/>
    <x v="1"/>
  </r>
  <r>
    <s v="Laki-laki"/>
    <n v="22"/>
    <x v="0"/>
    <s v="TX 4"/>
    <s v="Operator"/>
    <x v="0"/>
    <x v="3"/>
    <x v="0"/>
  </r>
  <r>
    <s v="Laki-laki"/>
    <n v="52"/>
    <x v="1"/>
    <s v="TX 4"/>
    <s v="Operator"/>
    <x v="0"/>
    <x v="1"/>
    <x v="1"/>
  </r>
  <r>
    <s v="Laki-laki"/>
    <n v="25"/>
    <x v="0"/>
    <s v="TX 4"/>
    <s v="Operator"/>
    <x v="0"/>
    <x v="1"/>
    <x v="0"/>
  </r>
  <r>
    <s v="Laki-laki"/>
    <n v="26"/>
    <x v="0"/>
    <s v="TX 2"/>
    <s v="Operator"/>
    <x v="2"/>
    <x v="1"/>
    <x v="2"/>
  </r>
  <r>
    <s v="Laki-laki"/>
    <n v="50"/>
    <x v="1"/>
    <s v="TX 4"/>
    <s v="Supervisor"/>
    <x v="2"/>
    <x v="1"/>
    <x v="3"/>
  </r>
  <r>
    <s v="Laki-laki"/>
    <n v="46"/>
    <x v="1"/>
    <s v="TX 4"/>
    <s v="Supervisor"/>
    <x v="1"/>
    <x v="1"/>
    <x v="3"/>
  </r>
  <r>
    <s v="Laki-laki"/>
    <n v="41"/>
    <x v="2"/>
    <s v="TX 4"/>
    <s v="Supervisor"/>
    <x v="1"/>
    <x v="1"/>
    <x v="3"/>
  </r>
  <r>
    <s v="Laki-laki"/>
    <n v="44"/>
    <x v="1"/>
    <s v="TX 2"/>
    <s v="Supervisor"/>
    <x v="2"/>
    <x v="1"/>
    <x v="3"/>
  </r>
  <r>
    <s v="Laki-laki"/>
    <n v="20"/>
    <x v="1"/>
    <s v="TX 2 "/>
    <s v="Operator"/>
    <x v="2"/>
    <x v="2"/>
    <x v="2"/>
  </r>
  <r>
    <s v="Laki-laki"/>
    <n v="39"/>
    <x v="1"/>
    <s v="TX 2"/>
    <s v="Operator"/>
    <x v="2"/>
    <x v="1"/>
    <x v="3"/>
  </r>
  <r>
    <s v="Laki-laki"/>
    <n v="29"/>
    <x v="1"/>
    <s v="TX 2"/>
    <s v="Operator"/>
    <x v="2"/>
    <x v="1"/>
    <x v="2"/>
  </r>
  <r>
    <s v="Laki-laki"/>
    <n v="50"/>
    <x v="1"/>
    <s v="TX 2"/>
    <s v="Operator"/>
    <x v="2"/>
    <x v="1"/>
    <x v="3"/>
  </r>
  <r>
    <s v="Laki-laki"/>
    <n v="40"/>
    <x v="1"/>
    <s v="TX 2"/>
    <s v="Operator"/>
    <x v="2"/>
    <x v="1"/>
    <x v="3"/>
  </r>
  <r>
    <s v="Laki-laki"/>
    <n v="47"/>
    <x v="1"/>
    <s v="TX 2"/>
    <s v="Operator"/>
    <x v="2"/>
    <x v="1"/>
    <x v="3"/>
  </r>
  <r>
    <s v="Laki-laki"/>
    <n v="33"/>
    <x v="0"/>
    <s v="TX 2"/>
    <s v="Operator"/>
    <x v="2"/>
    <x v="1"/>
    <x v="3"/>
  </r>
  <r>
    <s v="Laki-laki"/>
    <n v="52"/>
    <x v="1"/>
    <s v="TX 4"/>
    <s v="Operator"/>
    <x v="2"/>
    <x v="1"/>
    <x v="3"/>
  </r>
  <r>
    <s v="Laki-laki"/>
    <n v="34"/>
    <x v="0"/>
    <s v="TX 2"/>
    <s v="Operator"/>
    <x v="2"/>
    <x v="1"/>
    <x v="3"/>
  </r>
  <r>
    <s v="Laki-laki"/>
    <n v="25"/>
    <x v="1"/>
    <s v="TX 2"/>
    <s v="Operator"/>
    <x v="2"/>
    <x v="1"/>
    <x v="2"/>
  </r>
  <r>
    <s v="Laki-laki"/>
    <n v="20"/>
    <x v="0"/>
    <s v="TX 2"/>
    <s v="Operator"/>
    <x v="2"/>
    <x v="2"/>
    <x v="2"/>
  </r>
  <r>
    <s v="Laki-laki"/>
    <n v="32"/>
    <x v="0"/>
    <s v="TX 2"/>
    <s v="Operator"/>
    <x v="2"/>
    <x v="1"/>
    <x v="3"/>
  </r>
  <r>
    <s v="Laki-laki"/>
    <n v="57"/>
    <x v="1"/>
    <s v="TX 2 "/>
    <s v="Operator"/>
    <x v="2"/>
    <x v="1"/>
    <x v="3"/>
  </r>
  <r>
    <s v="Laki-laki"/>
    <n v="33"/>
    <x v="0"/>
    <s v="TX 2"/>
    <s v="Operator"/>
    <x v="2"/>
    <x v="1"/>
    <x v="3"/>
  </r>
  <r>
    <s v="Laki-laki"/>
    <n v="28"/>
    <x v="0"/>
    <s v="TX 2"/>
    <s v="Operator"/>
    <x v="2"/>
    <x v="1"/>
    <x v="2"/>
  </r>
  <r>
    <s v="Laki-laki"/>
    <n v="21"/>
    <x v="1"/>
    <s v="TX 2"/>
    <s v="Operator"/>
    <x v="2"/>
    <x v="4"/>
    <x v="2"/>
  </r>
  <r>
    <s v="Laki-laki"/>
    <n v="29"/>
    <x v="0"/>
    <s v="TX 2"/>
    <s v="Operator"/>
    <x v="2"/>
    <x v="1"/>
    <x v="2"/>
  </r>
  <r>
    <s v="Laki-laki"/>
    <n v="30"/>
    <x v="1"/>
    <s v="TX 2"/>
    <s v="Operator"/>
    <x v="2"/>
    <x v="1"/>
    <x v="3"/>
  </r>
  <r>
    <s v="Laki-laki"/>
    <n v="46"/>
    <x v="1"/>
    <s v="TX 2"/>
    <s v="Operator"/>
    <x v="2"/>
    <x v="1"/>
    <x v="3"/>
  </r>
  <r>
    <s v="Laki-laki"/>
    <n v="35"/>
    <x v="0"/>
    <s v="Spinning 4"/>
    <s v="Operator"/>
    <x v="2"/>
    <x v="1"/>
    <x v="3"/>
  </r>
  <r>
    <s v="Laki-laki"/>
    <n v="32"/>
    <x v="1"/>
    <s v="Spinning 4"/>
    <s v="Operator"/>
    <x v="2"/>
    <x v="1"/>
    <x v="3"/>
  </r>
  <r>
    <s v="Laki-laki"/>
    <n v="47"/>
    <x v="1"/>
    <s v="Spinning 4"/>
    <s v="Operator"/>
    <x v="2"/>
    <x v="1"/>
    <x v="3"/>
  </r>
  <r>
    <s v="Laki-laki"/>
    <n v="47"/>
    <x v="0"/>
    <s v="Spinning 4"/>
    <s v="Operator"/>
    <x v="2"/>
    <x v="1"/>
    <x v="3"/>
  </r>
  <r>
    <s v="Laki-laki"/>
    <n v="45"/>
    <x v="1"/>
    <s v="Spinning 4"/>
    <s v="Operator"/>
    <x v="2"/>
    <x v="1"/>
    <x v="3"/>
  </r>
  <r>
    <s v="Laki-laki"/>
    <n v="46"/>
    <x v="1"/>
    <s v="Spinning 4"/>
    <s v="Operator"/>
    <x v="2"/>
    <x v="1"/>
    <x v="3"/>
  </r>
  <r>
    <s v="Laki-laki"/>
    <n v="46"/>
    <x v="1"/>
    <s v="Spinning 4"/>
    <s v="Operator"/>
    <x v="2"/>
    <x v="1"/>
    <x v="3"/>
  </r>
  <r>
    <s v="Laki-laki"/>
    <n v="51"/>
    <x v="1"/>
    <s v="Spinning 4"/>
    <s v="Operator"/>
    <x v="2"/>
    <x v="1"/>
    <x v="3"/>
  </r>
  <r>
    <s v="Laki-laki"/>
    <n v="23"/>
    <x v="1"/>
    <s v="Spinning 4"/>
    <s v="Operator"/>
    <x v="2"/>
    <x v="4"/>
    <x v="2"/>
  </r>
  <r>
    <s v="Laki-laki"/>
    <n v="20"/>
    <x v="1"/>
    <s v="TX 2"/>
    <s v="Operator"/>
    <x v="2"/>
    <x v="2"/>
    <x v="2"/>
  </r>
  <r>
    <s v="Laki-laki"/>
    <n v="46"/>
    <x v="1"/>
    <s v="TX 2"/>
    <s v="Operator"/>
    <x v="2"/>
    <x v="1"/>
    <x v="3"/>
  </r>
  <r>
    <s v="Laki-laki"/>
    <n v="42"/>
    <x v="1"/>
    <s v="TX 2"/>
    <s v="Supervisor"/>
    <x v="2"/>
    <x v="1"/>
    <x v="3"/>
  </r>
  <r>
    <s v="Laki-laki"/>
    <n v="38"/>
    <x v="1"/>
    <s v="TX 2"/>
    <s v="Operator"/>
    <x v="2"/>
    <x v="1"/>
    <x v="3"/>
  </r>
  <r>
    <s v="Laki-laki"/>
    <n v="35"/>
    <x v="1"/>
    <s v="TX 2"/>
    <s v="Operator"/>
    <x v="2"/>
    <x v="1"/>
    <x v="2"/>
  </r>
  <r>
    <s v="Laki-laki"/>
    <n v="32"/>
    <x v="1"/>
    <s v="TX 2"/>
    <s v="Operator"/>
    <x v="2"/>
    <x v="1"/>
    <x v="3"/>
  </r>
  <r>
    <s v="Laki-laki"/>
    <n v="43"/>
    <x v="0"/>
    <s v="TX 4"/>
    <s v="Operator"/>
    <x v="2"/>
    <x v="1"/>
    <x v="3"/>
  </r>
  <r>
    <s v="Laki-laki"/>
    <n v="54"/>
    <x v="1"/>
    <s v="TX 2"/>
    <s v="Operator"/>
    <x v="2"/>
    <x v="1"/>
    <x v="3"/>
  </r>
  <r>
    <s v="Laki-laki"/>
    <n v="27"/>
    <x v="0"/>
    <s v="TX 2"/>
    <s v="Operator"/>
    <x v="2"/>
    <x v="1"/>
    <x v="3"/>
  </r>
  <r>
    <s v="Laki-laki"/>
    <n v="43"/>
    <x v="1"/>
    <s v="TX 2"/>
    <s v="Operator"/>
    <x v="2"/>
    <x v="1"/>
    <x v="3"/>
  </r>
  <r>
    <s v="Laki-laki"/>
    <n v="51"/>
    <x v="1"/>
    <s v="TX 2"/>
    <s v="Operator"/>
    <x v="2"/>
    <x v="1"/>
    <x v="3"/>
  </r>
  <r>
    <s v="Laki-laki"/>
    <n v="26"/>
    <x v="0"/>
    <s v="TX 4"/>
    <s v="Operator"/>
    <x v="2"/>
    <x v="1"/>
    <x v="2"/>
  </r>
  <r>
    <s v="Laki-laki"/>
    <n v="47"/>
    <x v="1"/>
    <s v="TX 4"/>
    <s v="Operator"/>
    <x v="2"/>
    <x v="1"/>
    <x v="3"/>
  </r>
  <r>
    <s v="Laki-laki"/>
    <n v="37"/>
    <x v="0"/>
    <s v="TX 2"/>
    <s v="Operator"/>
    <x v="2"/>
    <x v="0"/>
    <x v="3"/>
  </r>
  <r>
    <s v="Laki-laki"/>
    <n v="32"/>
    <x v="0"/>
    <s v="TX 2"/>
    <s v="Operator"/>
    <x v="1"/>
    <x v="0"/>
    <x v="3"/>
  </r>
  <r>
    <s v="Laki-laki"/>
    <n v="25"/>
    <x v="0"/>
    <s v="TX 2"/>
    <s v="Operator"/>
    <x v="1"/>
    <x v="4"/>
    <x v="3"/>
  </r>
  <r>
    <s v="Laki-laki"/>
    <n v="21"/>
    <x v="0"/>
    <s v="TX 2"/>
    <s v="Operator"/>
    <x v="2"/>
    <x v="5"/>
    <x v="2"/>
  </r>
  <r>
    <s v="Laki-laki"/>
    <n v="29"/>
    <x v="1"/>
    <s v="TX 2"/>
    <s v="Operator"/>
    <x v="2"/>
    <x v="4"/>
    <x v="2"/>
  </r>
  <r>
    <s v="Laki-laki"/>
    <n v="44"/>
    <x v="0"/>
    <s v="TX 2"/>
    <s v="Operator"/>
    <x v="2"/>
    <x v="0"/>
    <x v="3"/>
  </r>
  <r>
    <s v="Laki-laki"/>
    <n v="31"/>
    <x v="0"/>
    <s v="TX 2"/>
    <s v="Operator"/>
    <x v="2"/>
    <x v="0"/>
    <x v="3"/>
  </r>
  <r>
    <s v="Laki-laki"/>
    <n v="44"/>
    <x v="1"/>
    <s v="TX 2"/>
    <s v="Operator"/>
    <x v="2"/>
    <x v="0"/>
    <x v="3"/>
  </r>
  <r>
    <s v="Laki-laki"/>
    <n v="48"/>
    <x v="1"/>
    <s v="TX 2"/>
    <s v="Operator"/>
    <x v="2"/>
    <x v="0"/>
    <x v="3"/>
  </r>
  <r>
    <s v="Laki-laki"/>
    <n v="49"/>
    <x v="1"/>
    <s v="TX 2"/>
    <s v="Operator"/>
    <x v="2"/>
    <x v="0"/>
    <x v="3"/>
  </r>
  <r>
    <s v="Laki-laki"/>
    <n v="26"/>
    <x v="0"/>
    <s v="TX 2"/>
    <s v="Operator"/>
    <x v="2"/>
    <x v="0"/>
    <x v="3"/>
  </r>
  <r>
    <s v="Laki-laki"/>
    <n v="22"/>
    <x v="0"/>
    <s v="TX 2"/>
    <s v="Operator"/>
    <x v="2"/>
    <x v="4"/>
    <x v="2"/>
  </r>
  <r>
    <s v="Laki-laki"/>
    <n v="26"/>
    <x v="1"/>
    <s v="TX 2"/>
    <s v="Operator"/>
    <x v="2"/>
    <x v="0"/>
    <x v="2"/>
  </r>
  <r>
    <s v="Laki-laki"/>
    <n v="28"/>
    <x v="0"/>
    <s v="TX 2"/>
    <s v="Operator"/>
    <x v="2"/>
    <x v="0"/>
    <x v="3"/>
  </r>
  <r>
    <s v="Laki-laki"/>
    <n v="46"/>
    <x v="1"/>
    <s v="TX 2"/>
    <s v="Operator"/>
    <x v="2"/>
    <x v="0"/>
    <x v="3"/>
  </r>
  <r>
    <s v="Laki-laki"/>
    <n v="37"/>
    <x v="0"/>
    <s v="TX 2"/>
    <s v="Operator"/>
    <x v="2"/>
    <x v="0"/>
    <x v="3"/>
  </r>
  <r>
    <s v="Laki-laki"/>
    <n v="34"/>
    <x v="0"/>
    <s v="TX 2"/>
    <s v="Operator"/>
    <x v="2"/>
    <x v="0"/>
    <x v="3"/>
  </r>
  <r>
    <s v="Laki-laki"/>
    <n v="22"/>
    <x v="0"/>
    <s v="TX 2"/>
    <s v="Operator"/>
    <x v="2"/>
    <x v="5"/>
    <x v="2"/>
  </r>
  <r>
    <s v="Laki-laki"/>
    <n v="21"/>
    <x v="0"/>
    <s v="TX 2"/>
    <s v="Operator"/>
    <x v="2"/>
    <x v="4"/>
    <x v="2"/>
  </r>
  <r>
    <s v="Laki-laki"/>
    <n v="47"/>
    <x v="1"/>
    <s v="TX 2"/>
    <s v="Operator"/>
    <x v="2"/>
    <x v="0"/>
    <x v="3"/>
  </r>
  <r>
    <s v="Laki-laki"/>
    <n v="20"/>
    <x v="1"/>
    <s v="TX 2"/>
    <s v="Operator"/>
    <x v="2"/>
    <x v="5"/>
    <x v="2"/>
  </r>
  <r>
    <s v="Laki-laki"/>
    <n v="47"/>
    <x v="0"/>
    <s v="TX 4"/>
    <s v="Operator"/>
    <x v="2"/>
    <x v="5"/>
    <x v="3"/>
  </r>
  <r>
    <s v="Laki-laki"/>
    <n v="31"/>
    <x v="0"/>
    <s v="TX 4"/>
    <s v="Operator"/>
    <x v="2"/>
    <x v="0"/>
    <x v="3"/>
  </r>
  <r>
    <s v="Laki-laki"/>
    <n v="47"/>
    <x v="1"/>
    <s v="TX 2"/>
    <s v="Operator"/>
    <x v="1"/>
    <x v="0"/>
    <x v="3"/>
  </r>
  <r>
    <s v="Laki-laki"/>
    <n v="21"/>
    <x v="0"/>
    <s v="TX 4"/>
    <s v="Operator"/>
    <x v="2"/>
    <x v="4"/>
    <x v="2"/>
  </r>
  <r>
    <s v="Laki-laki"/>
    <n v="21"/>
    <x v="0"/>
    <s v="TX 2"/>
    <s v="Operator"/>
    <x v="2"/>
    <x v="5"/>
    <x v="2"/>
  </r>
  <r>
    <s v="Laki-laki"/>
    <n v="33"/>
    <x v="0"/>
    <s v="TX 2"/>
    <s v="Operator"/>
    <x v="2"/>
    <x v="0"/>
    <x v="3"/>
  </r>
  <r>
    <s v="Laki-laki"/>
    <n v="31"/>
    <x v="0"/>
    <s v="TX 2"/>
    <s v="Operator"/>
    <x v="2"/>
    <x v="0"/>
    <x v="3"/>
  </r>
  <r>
    <s v="Laki-laki"/>
    <n v="27"/>
    <x v="0"/>
    <s v="TX 2"/>
    <s v="Operator"/>
    <x v="2"/>
    <x v="0"/>
    <x v="2"/>
  </r>
  <r>
    <s v="Laki-laki"/>
    <n v="22"/>
    <x v="1"/>
    <s v="TX 2"/>
    <s v="Operator"/>
    <x v="2"/>
    <x v="4"/>
    <x v="2"/>
  </r>
  <r>
    <s v="Laki-laki"/>
    <n v="24"/>
    <x v="0"/>
    <s v="TX 2"/>
    <s v="Operator"/>
    <x v="2"/>
    <x v="4"/>
    <x v="3"/>
  </r>
  <r>
    <s v="Laki-laki"/>
    <n v="22"/>
    <x v="0"/>
    <s v="TX 2"/>
    <s v="Operator"/>
    <x v="3"/>
    <x v="4"/>
    <x v="2"/>
  </r>
  <r>
    <s v="Laki-laki"/>
    <n v="56"/>
    <x v="4"/>
    <s v="TX 4"/>
    <s v="Operator"/>
    <x v="1"/>
    <x v="0"/>
    <x v="3"/>
  </r>
  <r>
    <s v="Laki-laki"/>
    <n v="36"/>
    <x v="1"/>
    <s v="Spinning 4"/>
    <s v="Operator"/>
    <x v="2"/>
    <x v="1"/>
    <x v="3"/>
  </r>
  <r>
    <s v="Laki-laki"/>
    <n v="35"/>
    <x v="0"/>
    <s v="Spinning 4"/>
    <s v="Operator"/>
    <x v="2"/>
    <x v="1"/>
    <x v="3"/>
  </r>
  <r>
    <s v="Laki-laki"/>
    <n v="32"/>
    <x v="0"/>
    <s v="Spinning 4"/>
    <s v="Operator"/>
    <x v="2"/>
    <x v="1"/>
    <x v="3"/>
  </r>
  <r>
    <s v="Laki-laki"/>
    <n v="31"/>
    <x v="1"/>
    <s v="Spinning 4"/>
    <s v="Operator"/>
    <x v="2"/>
    <x v="1"/>
    <x v="1"/>
  </r>
  <r>
    <s v="Laki-laki"/>
    <n v="40"/>
    <x v="0"/>
    <s v="Spinning 4"/>
    <s v="Operator"/>
    <x v="2"/>
    <x v="1"/>
    <x v="1"/>
  </r>
  <r>
    <s v="Laki-laki"/>
    <n v="47"/>
    <x v="1"/>
    <s v="Spinning 4"/>
    <s v="Operator"/>
    <x v="2"/>
    <x v="1"/>
    <x v="1"/>
  </r>
  <r>
    <s v="Laki-laki"/>
    <n v="31"/>
    <x v="1"/>
    <s v="Spinning 4"/>
    <s v="Operator"/>
    <x v="2"/>
    <x v="1"/>
    <x v="1"/>
  </r>
  <r>
    <s v="Laki-laki"/>
    <n v="32"/>
    <x v="2"/>
    <s v="Spinning 4"/>
    <s v="Operator"/>
    <x v="0"/>
    <x v="1"/>
    <x v="1"/>
  </r>
  <r>
    <s v="Laki-laki"/>
    <n v="48"/>
    <x v="1"/>
    <s v="Spinning 4"/>
    <s v="Operator"/>
    <x v="2"/>
    <x v="0"/>
    <x v="1"/>
  </r>
  <r>
    <s v="Laki-laki"/>
    <n v="30"/>
    <x v="0"/>
    <s v="Spinning 4"/>
    <s v="Operator"/>
    <x v="0"/>
    <x v="1"/>
    <x v="2"/>
  </r>
  <r>
    <s v="Laki-laki"/>
    <n v="47"/>
    <x v="0"/>
    <s v="Spinning 4"/>
    <s v="Operator"/>
    <x v="2"/>
    <x v="1"/>
    <x v="0"/>
  </r>
  <r>
    <s v="Laki-laki"/>
    <n v="27"/>
    <x v="0"/>
    <s v="Spinning 4"/>
    <s v="Operator"/>
    <x v="2"/>
    <x v="3"/>
    <x v="1"/>
  </r>
  <r>
    <s v="Laki-laki"/>
    <n v="19"/>
    <x v="0"/>
    <s v="Spinning 4"/>
    <s v="Operator"/>
    <x v="2"/>
    <x v="2"/>
    <x v="0"/>
  </r>
  <r>
    <s v="Laki-laki"/>
    <n v="24"/>
    <x v="0"/>
    <s v="Spinning 4"/>
    <s v="Operator"/>
    <x v="2"/>
    <x v="3"/>
    <x v="0"/>
  </r>
  <r>
    <s v="Laki-laki"/>
    <n v="30"/>
    <x v="5"/>
    <s v="Spinning 4"/>
    <s v="Operator"/>
    <x v="4"/>
    <x v="1"/>
    <x v="3"/>
  </r>
  <r>
    <s v="Laki-laki"/>
    <n v="19"/>
    <x v="0"/>
    <s v="Spinning 4"/>
    <s v="Operator"/>
    <x v="2"/>
    <x v="2"/>
    <x v="0"/>
  </r>
  <r>
    <s v="Laki-laki"/>
    <n v="30"/>
    <x v="0"/>
    <s v="Spinning 4"/>
    <s v="Operator"/>
    <x v="2"/>
    <x v="1"/>
    <x v="1"/>
  </r>
  <r>
    <s v="Laki-laki"/>
    <n v="48"/>
    <x v="2"/>
    <s v="Spinning 4"/>
    <s v="Operator"/>
    <x v="2"/>
    <x v="1"/>
    <x v="1"/>
  </r>
  <r>
    <s v="Laki-laki"/>
    <n v="27"/>
    <x v="1"/>
    <s v="Spinning 4"/>
    <s v="Operator"/>
    <x v="0"/>
    <x v="3"/>
    <x v="1"/>
  </r>
  <r>
    <s v="Laki-laki"/>
    <n v="19"/>
    <x v="0"/>
    <s v="Spinning 4"/>
    <s v="Operator"/>
    <x v="1"/>
    <x v="2"/>
    <x v="0"/>
  </r>
  <r>
    <s v="Laki-laki"/>
    <n v="18"/>
    <x v="0"/>
    <s v="Spinning 4"/>
    <s v="Operator"/>
    <x v="1"/>
    <x v="2"/>
    <x v="0"/>
  </r>
  <r>
    <s v="Laki-laki"/>
    <n v="38"/>
    <x v="0"/>
    <s v="Spinning 4"/>
    <s v="Operator"/>
    <x v="1"/>
    <x v="1"/>
    <x v="1"/>
  </r>
  <r>
    <s v="Laki-laki"/>
    <n v="49"/>
    <x v="1"/>
    <s v="Spinning 4"/>
    <s v="Operator"/>
    <x v="1"/>
    <x v="1"/>
    <x v="1"/>
  </r>
  <r>
    <s v="Laki-laki"/>
    <n v="25"/>
    <x v="0"/>
    <s v="Spinning 4"/>
    <s v="Operator"/>
    <x v="1"/>
    <x v="2"/>
    <x v="0"/>
  </r>
  <r>
    <s v="Perempuan "/>
    <n v="37"/>
    <x v="0"/>
    <s v="Spinning 4"/>
    <s v="Operator"/>
    <x v="1"/>
    <x v="1"/>
    <x v="1"/>
  </r>
  <r>
    <s v="Perempuan "/>
    <n v="30"/>
    <x v="1"/>
    <s v="Spinning 4"/>
    <s v="Operator"/>
    <x v="1"/>
    <x v="0"/>
    <x v="1"/>
  </r>
  <r>
    <s v="Laki-laki"/>
    <n v="46"/>
    <x v="0"/>
    <s v="Spinning 4"/>
    <s v="Operator"/>
    <x v="1"/>
    <x v="1"/>
    <x v="1"/>
  </r>
  <r>
    <s v="Laki-laki"/>
    <n v="39"/>
    <x v="0"/>
    <s v="Spinning 4"/>
    <s v="Operator"/>
    <x v="2"/>
    <x v="1"/>
    <x v="1"/>
  </r>
  <r>
    <s v="Laki-laki"/>
    <n v="32"/>
    <x v="0"/>
    <s v="Spinning 4"/>
    <s v="Operator"/>
    <x v="2"/>
    <x v="1"/>
    <x v="1"/>
  </r>
  <r>
    <s v="Laki-laki"/>
    <n v="36"/>
    <x v="0"/>
    <s v="Spinning 4"/>
    <s v="Operator"/>
    <x v="2"/>
    <x v="1"/>
    <x v="0"/>
  </r>
  <r>
    <s v="Laki-laki"/>
    <n v="47"/>
    <x v="1"/>
    <s v="Spinning 4"/>
    <s v="Operator"/>
    <x v="2"/>
    <x v="1"/>
    <x v="1"/>
  </r>
  <r>
    <s v="Laki-laki"/>
    <n v="24"/>
    <x v="1"/>
    <s v="Spinning 4"/>
    <s v="Operator"/>
    <x v="2"/>
    <x v="3"/>
    <x v="0"/>
  </r>
  <r>
    <s v="Laki-laki"/>
    <n v="23"/>
    <x v="0"/>
    <s v="Spinning 4"/>
    <s v="Operator"/>
    <x v="2"/>
    <x v="2"/>
    <x v="0"/>
  </r>
  <r>
    <s v="Laki-laki"/>
    <n v="27"/>
    <x v="0"/>
    <s v="TX 2"/>
    <s v="Operator"/>
    <x v="0"/>
    <x v="3"/>
    <x v="0"/>
  </r>
  <r>
    <s v="Laki-laki"/>
    <n v="32"/>
    <x v="0"/>
    <s v="TX 2"/>
    <s v="Operator"/>
    <x v="2"/>
    <x v="1"/>
    <x v="0"/>
  </r>
  <r>
    <s v="Laki-laki"/>
    <n v="24"/>
    <x v="1"/>
    <s v="TX 2"/>
    <s v="Operator"/>
    <x v="2"/>
    <x v="3"/>
    <x v="0"/>
  </r>
  <r>
    <s v="Laki-laki"/>
    <n v="30"/>
    <x v="1"/>
    <s v="TX 2"/>
    <s v="Operator"/>
    <x v="2"/>
    <x v="1"/>
    <x v="0"/>
  </r>
  <r>
    <s v="Perempuan "/>
    <n v="29"/>
    <x v="0"/>
    <s v="TX 4 "/>
    <s v="Operator"/>
    <x v="1"/>
    <x v="3"/>
    <x v="1"/>
  </r>
  <r>
    <s v="Laki-laki"/>
    <n v="42"/>
    <x v="0"/>
    <s v="TX 4"/>
    <s v="Operator"/>
    <x v="2"/>
    <x v="1"/>
    <x v="1"/>
  </r>
  <r>
    <s v="Laki-laki"/>
    <n v="21"/>
    <x v="0"/>
    <s v="TX 4"/>
    <s v="Operator"/>
    <x v="2"/>
    <x v="2"/>
    <x v="0"/>
  </r>
  <r>
    <s v="Laki-laki"/>
    <n v="25"/>
    <x v="0"/>
    <s v="TX 2"/>
    <s v="Operator"/>
    <x v="0"/>
    <x v="3"/>
    <x v="0"/>
  </r>
  <r>
    <s v="Laki-laki"/>
    <n v="38"/>
    <x v="1"/>
    <s v="TX 2"/>
    <s v="Operator"/>
    <x v="2"/>
    <x v="1"/>
    <x v="1"/>
  </r>
  <r>
    <s v="Laki-laki"/>
    <n v="40"/>
    <x v="0"/>
    <s v="TX 4"/>
    <s v="Operator"/>
    <x v="2"/>
    <x v="1"/>
    <x v="1"/>
  </r>
  <r>
    <m/>
    <m/>
    <x v="6"/>
    <m/>
    <m/>
    <x v="5"/>
    <x v="6"/>
    <x v="4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4">
  <r>
    <s v="1. "/>
    <n v="20"/>
    <n v="54"/>
    <s v="Laki-laki"/>
    <n v="25"/>
    <s v="SMK"/>
    <s v="Spinning 4"/>
    <s v="Operator"/>
    <x v="0"/>
    <x v="0"/>
    <x v="0"/>
  </r>
  <r>
    <s v="2. "/>
    <n v="27"/>
    <n v="53"/>
    <s v="Laki-laki"/>
    <n v="53"/>
    <s v="SMA"/>
    <s v="Spinning 4"/>
    <s v="Operator"/>
    <x v="0"/>
    <x v="0"/>
    <x v="1"/>
  </r>
  <r>
    <s v="3. "/>
    <n v="31"/>
    <n v="39"/>
    <s v="Laki-laki"/>
    <n v="31"/>
    <s v="SMA"/>
    <s v="Spinning 4"/>
    <s v="Operator"/>
    <x v="0"/>
    <x v="0"/>
    <x v="1"/>
  </r>
  <r>
    <s v="4. "/>
    <n v="34"/>
    <n v="36"/>
    <s v="Laki-laki"/>
    <n v="48"/>
    <s v="SMA"/>
    <s v="Spinning 4"/>
    <s v="Operator"/>
    <x v="0"/>
    <x v="0"/>
    <x v="1"/>
  </r>
  <r>
    <s v="5. "/>
    <n v="35"/>
    <n v="28"/>
    <s v="Laki-laki"/>
    <n v="30"/>
    <s v="SMA"/>
    <s v="Spinning 4"/>
    <s v="Operator"/>
    <x v="0"/>
    <x v="0"/>
    <x v="1"/>
  </r>
  <r>
    <s v="6. "/>
    <n v="35"/>
    <n v="28"/>
    <s v="Laki-laki"/>
    <n v="28"/>
    <s v="SMK"/>
    <s v="Spinning 4"/>
    <s v="Operator"/>
    <x v="0"/>
    <x v="0"/>
    <x v="1"/>
  </r>
  <r>
    <s v="7. "/>
    <n v="28"/>
    <n v="40"/>
    <s v="Laki-laki"/>
    <n v="46"/>
    <s v="SMA"/>
    <s v="Spinning 4"/>
    <s v="Operator"/>
    <x v="0"/>
    <x v="0"/>
    <x v="1"/>
  </r>
  <r>
    <s v="8. "/>
    <n v="35"/>
    <n v="30"/>
    <s v="Laki-laki"/>
    <n v="47"/>
    <s v="SMA"/>
    <s v="Spinning 4"/>
    <s v="Operator"/>
    <x v="0"/>
    <x v="0"/>
    <x v="1"/>
  </r>
  <r>
    <s v="9. "/>
    <n v="26"/>
    <n v="30"/>
    <s v="Laki-laki"/>
    <n v="30"/>
    <s v="SMA"/>
    <s v="Spinning 4"/>
    <s v="Operator"/>
    <x v="0"/>
    <x v="1"/>
    <x v="0"/>
  </r>
  <r>
    <s v="10. "/>
    <n v="26"/>
    <n v="37"/>
    <s v="Laki-laki"/>
    <n v="36"/>
    <s v="SMK"/>
    <s v="Spinning 4"/>
    <s v="Operator"/>
    <x v="0"/>
    <x v="0"/>
    <x v="1"/>
  </r>
  <r>
    <s v="11. "/>
    <n v="17"/>
    <n v="49"/>
    <s v="Laki-laki"/>
    <n v="30"/>
    <s v="SMK"/>
    <s v="Spinning 4"/>
    <s v="Operator"/>
    <x v="0"/>
    <x v="0"/>
    <x v="1"/>
  </r>
  <r>
    <s v="12."/>
    <n v="25"/>
    <n v="42"/>
    <s v="Laki-laki"/>
    <n v="37"/>
    <s v="SMK"/>
    <s v="Spinning 4"/>
    <s v="Operator"/>
    <x v="0"/>
    <x v="0"/>
    <x v="1"/>
  </r>
  <r>
    <s v="13."/>
    <n v="34"/>
    <n v="37"/>
    <s v="Laki-laki"/>
    <n v="32"/>
    <s v="SMK"/>
    <s v="Spinning 4"/>
    <s v="Operator"/>
    <x v="0"/>
    <x v="0"/>
    <x v="1"/>
  </r>
  <r>
    <s v="14. "/>
    <n v="29"/>
    <n v="61"/>
    <s v="Laki-laki"/>
    <n v="40"/>
    <s v="SMA"/>
    <s v="Spinning 4"/>
    <s v="Operator"/>
    <x v="0"/>
    <x v="0"/>
    <x v="1"/>
  </r>
  <r>
    <s v="15. "/>
    <n v="28"/>
    <n v="33"/>
    <s v="Laki-laki"/>
    <n v="24"/>
    <s v="SMK"/>
    <s v="Spinning 4"/>
    <s v="Operator"/>
    <x v="0"/>
    <x v="1"/>
    <x v="0"/>
  </r>
  <r>
    <s v="16. "/>
    <n v="33"/>
    <n v="37"/>
    <s v="Laki-laki"/>
    <n v="49"/>
    <s v="SMA"/>
    <s v="Spinning 4"/>
    <s v="Operator"/>
    <x v="0"/>
    <x v="0"/>
    <x v="1"/>
  </r>
  <r>
    <s v="17. "/>
    <n v="28"/>
    <n v="37"/>
    <s v="Laki-laki"/>
    <n v="53"/>
    <s v="SMA"/>
    <s v="Spinning 4"/>
    <s v="Operator"/>
    <x v="0"/>
    <x v="0"/>
    <x v="1"/>
  </r>
  <r>
    <s v="18."/>
    <n v="33"/>
    <n v="42"/>
    <s v="Laki-laki"/>
    <n v="29"/>
    <s v="SMK"/>
    <s v="Spinning 4"/>
    <s v="Operator"/>
    <x v="0"/>
    <x v="0"/>
    <x v="1"/>
  </r>
  <r>
    <s v="19."/>
    <n v="24"/>
    <n v="47"/>
    <s v="Laki-laki"/>
    <n v="32"/>
    <s v="SMA"/>
    <s v="Spinning 4"/>
    <s v="Operator"/>
    <x v="0"/>
    <x v="0"/>
    <x v="0"/>
  </r>
  <r>
    <s v="20."/>
    <n v="31"/>
    <n v="41"/>
    <s v="Laki-laki"/>
    <n v="53"/>
    <s v="SMA"/>
    <s v="Spinning 4"/>
    <s v="Operator"/>
    <x v="0"/>
    <x v="0"/>
    <x v="1"/>
  </r>
  <r>
    <s v="21."/>
    <n v="31"/>
    <n v="52"/>
    <s v="Laki-laki"/>
    <n v="30"/>
    <s v="SMA"/>
    <s v="Spinning 4"/>
    <s v="Operator"/>
    <x v="0"/>
    <x v="0"/>
    <x v="0"/>
  </r>
  <r>
    <s v="22."/>
    <n v="28"/>
    <n v="51"/>
    <s v="Laki-laki"/>
    <n v="29"/>
    <s v="SMK"/>
    <s v="Spinning 4"/>
    <s v="Operator"/>
    <x v="0"/>
    <x v="0"/>
    <x v="1"/>
  </r>
  <r>
    <s v="23."/>
    <n v="28"/>
    <n v="65"/>
    <s v="Laki-laki"/>
    <n v="31"/>
    <s v="SMA"/>
    <s v="Spinning 4"/>
    <s v="Operator"/>
    <x v="0"/>
    <x v="0"/>
    <x v="1"/>
  </r>
  <r>
    <s v="24."/>
    <n v="32"/>
    <n v="44"/>
    <s v="Laki-laki"/>
    <n v="30"/>
    <s v="SMK"/>
    <s v="Spinning 4"/>
    <s v="Operator"/>
    <x v="0"/>
    <x v="0"/>
    <x v="1"/>
  </r>
  <r>
    <s v="25."/>
    <n v="29"/>
    <n v="36"/>
    <s v="Laki-laki"/>
    <n v="51"/>
    <s v="SMA"/>
    <s v="Spinning 4"/>
    <s v="Operator"/>
    <x v="0"/>
    <x v="0"/>
    <x v="1"/>
  </r>
  <r>
    <s v="26."/>
    <n v="30"/>
    <n v="30"/>
    <s v="Laki-laki"/>
    <n v="50"/>
    <s v="SMA"/>
    <s v="Spinning 4"/>
    <s v="Operator"/>
    <x v="0"/>
    <x v="0"/>
    <x v="1"/>
  </r>
  <r>
    <s v="27."/>
    <n v="35"/>
    <n v="34"/>
    <s v="Laki-laki"/>
    <n v="47"/>
    <s v="SMA"/>
    <s v="Spinning 4"/>
    <s v="Operator"/>
    <x v="0"/>
    <x v="0"/>
    <x v="1"/>
  </r>
  <r>
    <s v="28."/>
    <n v="35"/>
    <n v="34"/>
    <s v="Laki-laki"/>
    <n v="51"/>
    <s v="SMA"/>
    <s v="Spinning 4"/>
    <s v="Operator"/>
    <x v="0"/>
    <x v="0"/>
    <x v="1"/>
  </r>
  <r>
    <s v="29."/>
    <n v="28"/>
    <n v="45"/>
    <s v="Laki-laki"/>
    <n v="18"/>
    <s v="SMK"/>
    <s v="Spinning 4"/>
    <s v="Operator"/>
    <x v="0"/>
    <x v="1"/>
    <x v="0"/>
  </r>
  <r>
    <s v="30."/>
    <n v="31"/>
    <n v="39"/>
    <s v="Laki-laki"/>
    <n v="33"/>
    <s v="SMA"/>
    <s v="Spinning 4"/>
    <s v="Operator"/>
    <x v="0"/>
    <x v="0"/>
    <x v="0"/>
  </r>
  <r>
    <s v="31."/>
    <n v="33"/>
    <n v="33"/>
    <s v="Laki-laki"/>
    <n v="29"/>
    <s v="SMK"/>
    <s v="Spinning 4"/>
    <s v="Operator"/>
    <x v="0"/>
    <x v="0"/>
    <x v="1"/>
  </r>
  <r>
    <s v="32."/>
    <n v="27"/>
    <n v="49"/>
    <s v="Laki-laki"/>
    <n v="44"/>
    <s v="SMA"/>
    <s v="Spinning 4"/>
    <s v="Operator"/>
    <x v="0"/>
    <x v="0"/>
    <x v="1"/>
  </r>
  <r>
    <s v="33."/>
    <n v="30"/>
    <n v="54"/>
    <s v="Laki-laki"/>
    <n v="38"/>
    <s v="SMA"/>
    <s v="Spinning 4"/>
    <s v="Operator"/>
    <x v="0"/>
    <x v="0"/>
    <x v="1"/>
  </r>
  <r>
    <s v="34."/>
    <n v="28"/>
    <n v="52"/>
    <s v="Laki-laki"/>
    <n v="46"/>
    <s v="SMK"/>
    <s v="Spinning 4"/>
    <s v="Operator"/>
    <x v="0"/>
    <x v="0"/>
    <x v="1"/>
  </r>
  <r>
    <s v="35."/>
    <n v="30"/>
    <n v="58"/>
    <s v="Laki-laki"/>
    <n v="46"/>
    <s v="SMA"/>
    <s v="TX 2"/>
    <s v="Operator"/>
    <x v="0"/>
    <x v="0"/>
    <x v="1"/>
  </r>
  <r>
    <s v="36."/>
    <n v="35"/>
    <n v="40"/>
    <s v="Laki-laki"/>
    <n v="26"/>
    <s v="SMK"/>
    <s v="TX 2"/>
    <s v="Operator"/>
    <x v="0"/>
    <x v="2"/>
    <x v="0"/>
  </r>
  <r>
    <s v="37."/>
    <n v="28"/>
    <n v="39"/>
    <s v="Laki-laki"/>
    <n v="24"/>
    <s v="SMK"/>
    <s v="TX 2"/>
    <s v="Operator"/>
    <x v="0"/>
    <x v="2"/>
    <x v="0"/>
  </r>
  <r>
    <s v="38."/>
    <n v="28"/>
    <n v="57"/>
    <s v="Laki-laki"/>
    <n v="47"/>
    <s v="SMA"/>
    <s v="TX 2"/>
    <s v="Operator"/>
    <x v="0"/>
    <x v="0"/>
    <x v="1"/>
  </r>
  <r>
    <s v="39."/>
    <n v="30"/>
    <n v="38"/>
    <s v="Laki-laki"/>
    <n v="49"/>
    <s v="SMA"/>
    <s v="TX 2"/>
    <s v="Operator"/>
    <x v="0"/>
    <x v="0"/>
    <x v="1"/>
  </r>
  <r>
    <s v="40."/>
    <n v="28"/>
    <n v="46"/>
    <s v="Laki-laki"/>
    <n v="32"/>
    <s v="SMA"/>
    <s v="TX 2"/>
    <s v="Operator"/>
    <x v="0"/>
    <x v="0"/>
    <x v="1"/>
  </r>
  <r>
    <s v="41."/>
    <n v="32"/>
    <n v="37"/>
    <s v="Laki-laki"/>
    <n v="45"/>
    <s v="SMA"/>
    <s v="TX 2"/>
    <s v="Operator"/>
    <x v="0"/>
    <x v="1"/>
    <x v="1"/>
  </r>
  <r>
    <s v="42."/>
    <n v="28"/>
    <n v="42"/>
    <s v="Laki-laki"/>
    <n v="25"/>
    <s v="SMK"/>
    <s v="TX 2"/>
    <s v="Operator"/>
    <x v="0"/>
    <x v="2"/>
    <x v="0"/>
  </r>
  <r>
    <s v="43."/>
    <n v="27"/>
    <n v="34"/>
    <s v="Laki-laki"/>
    <n v="35"/>
    <s v="SMA"/>
    <s v="TX 2"/>
    <s v="Operator"/>
    <x v="1"/>
    <x v="0"/>
    <x v="1"/>
  </r>
  <r>
    <s v="44."/>
    <n v="24"/>
    <n v="55"/>
    <s v="Perempuan "/>
    <n v="22"/>
    <s v="SMA"/>
    <s v="TX 2"/>
    <s v="Operator"/>
    <x v="0"/>
    <x v="1"/>
    <x v="0"/>
  </r>
  <r>
    <s v="45."/>
    <n v="28"/>
    <n v="46"/>
    <s v="Perempuan "/>
    <n v="20"/>
    <s v="SMA"/>
    <s v="TX 2"/>
    <s v="Operator"/>
    <x v="1"/>
    <x v="2"/>
    <x v="0"/>
  </r>
  <r>
    <s v="46."/>
    <n v="28"/>
    <n v="55"/>
    <s v="Perempuan "/>
    <n v="27"/>
    <s v="S1"/>
    <s v="TX 2"/>
    <s v="Operator"/>
    <x v="1"/>
    <x v="1"/>
    <x v="0"/>
  </r>
  <r>
    <s v="47."/>
    <n v="27"/>
    <n v="39"/>
    <s v="Perempuan "/>
    <n v="30"/>
    <s v="D3"/>
    <s v="TX 2"/>
    <s v="Supervisor"/>
    <x v="1"/>
    <x v="2"/>
    <x v="0"/>
  </r>
  <r>
    <s v="48."/>
    <n v="35"/>
    <n v="54"/>
    <s v="Laki-laki"/>
    <n v="27"/>
    <s v="SMA"/>
    <s v="TX 2"/>
    <s v="Operator"/>
    <x v="1"/>
    <x v="2"/>
    <x v="1"/>
  </r>
  <r>
    <s v="49."/>
    <n v="31"/>
    <n v="39"/>
    <s v="Laki-laki"/>
    <n v="30"/>
    <s v="S1"/>
    <s v="TX 2"/>
    <s v="Supervisor"/>
    <x v="0"/>
    <x v="0"/>
    <x v="0"/>
  </r>
  <r>
    <s v="50."/>
    <n v="25"/>
    <n v="35"/>
    <s v="Laki-laki"/>
    <n v="37"/>
    <s v="SMA"/>
    <s v="Spinning 4"/>
    <s v="Operator"/>
    <x v="0"/>
    <x v="0"/>
    <x v="1"/>
  </r>
  <r>
    <s v="51."/>
    <n v="20"/>
    <n v="34"/>
    <s v="Laki-laki"/>
    <n v="31"/>
    <s v="SMK"/>
    <s v="Spinning 4"/>
    <s v="Operator"/>
    <x v="0"/>
    <x v="0"/>
    <x v="1"/>
  </r>
  <r>
    <s v="52."/>
    <n v="25"/>
    <n v="33"/>
    <s v="Laki-laki"/>
    <n v="36"/>
    <s v="SMA"/>
    <s v="Spinning 4"/>
    <s v="Operator"/>
    <x v="0"/>
    <x v="0"/>
    <x v="1"/>
  </r>
  <r>
    <s v="53."/>
    <n v="35"/>
    <n v="46"/>
    <s v="Laki-laki"/>
    <n v="47"/>
    <s v="SMA"/>
    <s v="Spinning 4"/>
    <s v="Operator"/>
    <x v="0"/>
    <x v="0"/>
    <x v="1"/>
  </r>
  <r>
    <s v="54."/>
    <n v="28"/>
    <n v="42"/>
    <s v="Laki-laki"/>
    <n v="38"/>
    <s v="SMA"/>
    <s v="Spinning 4"/>
    <s v="Operator"/>
    <x v="0"/>
    <x v="0"/>
    <x v="1"/>
  </r>
  <r>
    <s v="55."/>
    <n v="28"/>
    <n v="29"/>
    <s v="Perempuan "/>
    <n v="33"/>
    <s v="S1"/>
    <s v="TX 4"/>
    <s v="Opr Admin "/>
    <x v="1"/>
    <x v="1"/>
    <x v="0"/>
  </r>
  <r>
    <s v="56."/>
    <n v="20"/>
    <n v="50"/>
    <s v="Laki-laki"/>
    <n v="25"/>
    <s v="SMK"/>
    <s v="TX 4"/>
    <s v="Operator"/>
    <x v="0"/>
    <x v="0"/>
    <x v="0"/>
  </r>
  <r>
    <s v="57."/>
    <n v="28"/>
    <n v="29"/>
    <s v="Laki-laki"/>
    <n v="50"/>
    <s v="SMA"/>
    <s v="TX 4"/>
    <s v="Operator"/>
    <x v="0"/>
    <x v="1"/>
    <x v="1"/>
  </r>
  <r>
    <s v="58."/>
    <n v="28"/>
    <n v="24"/>
    <s v="Laki-laki"/>
    <n v="24"/>
    <s v="SMK"/>
    <s v="TX 4"/>
    <s v="Operator"/>
    <x v="0"/>
    <x v="2"/>
    <x v="0"/>
  </r>
  <r>
    <s v="59."/>
    <n v="26"/>
    <n v="42"/>
    <s v="Laki-laki"/>
    <n v="24"/>
    <s v="SMK"/>
    <s v="TX 4"/>
    <s v="Operator"/>
    <x v="0"/>
    <x v="2"/>
    <x v="0"/>
  </r>
  <r>
    <s v="60."/>
    <n v="29"/>
    <n v="36"/>
    <s v="Laki-laki"/>
    <n v="27"/>
    <s v="SMK"/>
    <s v="TX 4 "/>
    <s v="Operator"/>
    <x v="0"/>
    <x v="0"/>
    <x v="0"/>
  </r>
  <r>
    <s v="61."/>
    <n v="30"/>
    <n v="25"/>
    <s v="Laki-laki"/>
    <n v="28"/>
    <s v="SMK"/>
    <s v="TX 4"/>
    <s v="Operator"/>
    <x v="0"/>
    <x v="2"/>
    <x v="0"/>
  </r>
  <r>
    <s v="62."/>
    <n v="33"/>
    <n v="41"/>
    <s v="Laki-laki"/>
    <n v="37"/>
    <s v="SMA"/>
    <s v="TX 4"/>
    <s v="Operator"/>
    <x v="0"/>
    <x v="1"/>
    <x v="0"/>
  </r>
  <r>
    <s v="63."/>
    <n v="28"/>
    <n v="38"/>
    <s v="Perempuan "/>
    <n v="27"/>
    <s v="SMA"/>
    <s v="TX 4"/>
    <s v="Operator"/>
    <x v="0"/>
    <x v="2"/>
    <x v="1"/>
  </r>
  <r>
    <s v="64."/>
    <n v="27"/>
    <n v="31"/>
    <s v="Perempuan "/>
    <n v="25"/>
    <s v="SMA"/>
    <s v="TX 4"/>
    <s v="Operator"/>
    <x v="0"/>
    <x v="2"/>
    <x v="1"/>
  </r>
  <r>
    <s v="65."/>
    <n v="24"/>
    <n v="53"/>
    <s v="Laki-laki"/>
    <n v="30"/>
    <s v="SMK"/>
    <s v="TX 4"/>
    <s v="Operator"/>
    <x v="0"/>
    <x v="0"/>
    <x v="1"/>
  </r>
  <r>
    <s v="66."/>
    <n v="28"/>
    <n v="40"/>
    <s v="Laki-laki"/>
    <n v="30"/>
    <s v="SMK"/>
    <s v="TX 4 "/>
    <s v="Operator"/>
    <x v="0"/>
    <x v="0"/>
    <x v="1"/>
  </r>
  <r>
    <s v="67."/>
    <n v="28"/>
    <n v="37"/>
    <s v="Laki-laki"/>
    <n v="24"/>
    <s v="SMK"/>
    <s v="TX 4"/>
    <s v="Operator"/>
    <x v="0"/>
    <x v="2"/>
    <x v="0"/>
  </r>
  <r>
    <s v="68."/>
    <n v="28"/>
    <n v="37"/>
    <s v="Laki-laki"/>
    <n v="27"/>
    <s v="SMK"/>
    <s v="TX 4"/>
    <s v="Operator"/>
    <x v="0"/>
    <x v="1"/>
    <x v="0"/>
  </r>
  <r>
    <s v="69."/>
    <n v="26"/>
    <n v="50"/>
    <s v="Laki-laki"/>
    <n v="23"/>
    <s v="SMK"/>
    <s v="TX 4"/>
    <s v="Operator"/>
    <x v="0"/>
    <x v="1"/>
    <x v="0"/>
  </r>
  <r>
    <s v="70."/>
    <n v="24"/>
    <n v="49"/>
    <s v="Laki-laki"/>
    <n v="47"/>
    <s v="SMA"/>
    <s v="TX 4"/>
    <s v="Operator"/>
    <x v="0"/>
    <x v="0"/>
    <x v="1"/>
  </r>
  <r>
    <s v="71."/>
    <n v="35"/>
    <n v="57"/>
    <s v="Laki-laki"/>
    <n v="48"/>
    <s v="SMK"/>
    <s v="TX 4"/>
    <s v="Operator"/>
    <x v="0"/>
    <x v="0"/>
    <x v="1"/>
  </r>
  <r>
    <s v="72."/>
    <n v="32"/>
    <n v="55"/>
    <s v="Laki-laki"/>
    <n v="53"/>
    <s v="SMK"/>
    <s v="TX 4"/>
    <s v="Operator"/>
    <x v="0"/>
    <x v="0"/>
    <x v="1"/>
  </r>
  <r>
    <s v="73."/>
    <n v="33"/>
    <n v="29"/>
    <s v="Laki-laki"/>
    <n v="49"/>
    <s v="SMA"/>
    <s v="TX 4"/>
    <s v="Operator"/>
    <x v="0"/>
    <x v="0"/>
    <x v="1"/>
  </r>
  <r>
    <s v="74."/>
    <n v="28"/>
    <n v="28"/>
    <s v="Laki-laki"/>
    <n v="25"/>
    <s v="SMA"/>
    <s v="TX 4"/>
    <s v="Operator"/>
    <x v="0"/>
    <x v="1"/>
    <x v="0"/>
  </r>
  <r>
    <s v="75."/>
    <n v="35"/>
    <n v="25"/>
    <s v="Laki-laki"/>
    <n v="29"/>
    <s v="SMK"/>
    <s v="TX 4"/>
    <s v="Operator"/>
    <x v="0"/>
    <x v="0"/>
    <x v="0"/>
  </r>
  <r>
    <s v="76."/>
    <n v="35"/>
    <n v="41"/>
    <s v="Laki-laki"/>
    <n v="24"/>
    <s v="SMA"/>
    <s v="TX 4"/>
    <s v="Operator"/>
    <x v="0"/>
    <x v="1"/>
    <x v="0"/>
  </r>
  <r>
    <s v="77."/>
    <n v="20"/>
    <n v="43"/>
    <s v="Laki-laki"/>
    <n v="49"/>
    <s v="SMA"/>
    <s v="TX 4"/>
    <s v="Operator"/>
    <x v="0"/>
    <x v="0"/>
    <x v="1"/>
  </r>
  <r>
    <s v="78."/>
    <n v="27"/>
    <n v="43"/>
    <s v="Laki-laki"/>
    <n v="48"/>
    <s v="SMA"/>
    <s v="TX 4"/>
    <s v="Operator"/>
    <x v="0"/>
    <x v="0"/>
    <x v="1"/>
  </r>
  <r>
    <s v="79."/>
    <n v="28"/>
    <n v="37"/>
    <s v="Laki-laki"/>
    <n v="30"/>
    <s v="SMK"/>
    <s v="TX 4"/>
    <s v="Operator"/>
    <x v="0"/>
    <x v="0"/>
    <x v="1"/>
  </r>
  <r>
    <s v="80."/>
    <n v="28"/>
    <n v="44"/>
    <s v="Laki-laki"/>
    <n v="48"/>
    <s v="SMA"/>
    <s v="TX 4"/>
    <s v="Operator"/>
    <x v="0"/>
    <x v="1"/>
    <x v="1"/>
  </r>
  <r>
    <s v="81."/>
    <n v="33"/>
    <n v="28"/>
    <s v="Laki-laki"/>
    <n v="27"/>
    <s v="SMA"/>
    <s v="TX 4"/>
    <s v="Operator"/>
    <x v="0"/>
    <x v="2"/>
    <x v="0"/>
  </r>
  <r>
    <s v="82."/>
    <n v="27"/>
    <n v="48"/>
    <s v="Laki-laki"/>
    <n v="25"/>
    <s v="SMA"/>
    <s v="TX 4 "/>
    <s v="Operator"/>
    <x v="0"/>
    <x v="2"/>
    <x v="1"/>
  </r>
  <r>
    <s v="83."/>
    <n v="28"/>
    <n v="41"/>
    <s v="Laki-laki"/>
    <n v="31"/>
    <s v="SMK"/>
    <s v="TX 4"/>
    <s v="Operator"/>
    <x v="0"/>
    <x v="0"/>
    <x v="0"/>
  </r>
  <r>
    <s v="84."/>
    <n v="28"/>
    <n v="41"/>
    <s v="Laki-laki"/>
    <n v="32"/>
    <s v="SMA"/>
    <s v="TX 4"/>
    <s v="Operator"/>
    <x v="0"/>
    <x v="0"/>
    <x v="1"/>
  </r>
  <r>
    <s v="85."/>
    <n v="28"/>
    <n v="42"/>
    <s v="Laki-laki"/>
    <n v="30"/>
    <s v="SMK"/>
    <s v="TX 4"/>
    <s v="Operator"/>
    <x v="0"/>
    <x v="0"/>
    <x v="1"/>
  </r>
  <r>
    <s v="86."/>
    <n v="32"/>
    <n v="26"/>
    <s v="Laki-laki"/>
    <n v="50"/>
    <s v="SMA"/>
    <s v="TX 4"/>
    <s v="Operator"/>
    <x v="0"/>
    <x v="1"/>
    <x v="1"/>
  </r>
  <r>
    <s v="87."/>
    <n v="32"/>
    <n v="25"/>
    <s v="Laki-laki"/>
    <n v="50"/>
    <s v="SMA"/>
    <s v="TX 4"/>
    <s v="Operator"/>
    <x v="0"/>
    <x v="0"/>
    <x v="1"/>
  </r>
  <r>
    <s v="88."/>
    <n v="31"/>
    <n v="45"/>
    <s v="Laki-laki"/>
    <n v="21"/>
    <s v="SMA"/>
    <s v="TX 4"/>
    <s v="Operator"/>
    <x v="0"/>
    <x v="1"/>
    <x v="0"/>
  </r>
  <r>
    <s v="89."/>
    <n v="28"/>
    <n v="41"/>
    <s v="Laki-laki"/>
    <n v="52"/>
    <s v="SMA"/>
    <s v="TX 4"/>
    <s v="Operator"/>
    <x v="0"/>
    <x v="0"/>
    <x v="1"/>
  </r>
  <r>
    <s v="90."/>
    <n v="27"/>
    <n v="36"/>
    <s v="Laki-laki"/>
    <n v="22"/>
    <s v="SMK"/>
    <s v="TX 4"/>
    <s v="Operator"/>
    <x v="0"/>
    <x v="2"/>
    <x v="0"/>
  </r>
  <r>
    <s v="91."/>
    <n v="32"/>
    <n v="45"/>
    <s v="Laki-laki"/>
    <n v="52"/>
    <s v="SMA"/>
    <s v="TX 4"/>
    <s v="Operator"/>
    <x v="0"/>
    <x v="0"/>
    <x v="1"/>
  </r>
  <r>
    <s v="92."/>
    <n v="35"/>
    <n v="55"/>
    <s v="Laki-laki"/>
    <n v="25"/>
    <s v="SMK"/>
    <s v="TX 4"/>
    <s v="Operator"/>
    <x v="0"/>
    <x v="0"/>
    <x v="0"/>
  </r>
  <r>
    <s v="93."/>
    <n v="35"/>
    <n v="67"/>
    <s v="Laki-laki"/>
    <n v="26"/>
    <s v="SMK"/>
    <s v="TX 2"/>
    <s v="Operator"/>
    <x v="2"/>
    <x v="0"/>
    <x v="2"/>
  </r>
  <r>
    <s v="94."/>
    <n v="35"/>
    <n v="62"/>
    <s v="Laki-laki"/>
    <n v="50"/>
    <s v="SMA"/>
    <s v="TX 4"/>
    <s v="Supervisor"/>
    <x v="2"/>
    <x v="0"/>
    <x v="3"/>
  </r>
  <r>
    <s v="95."/>
    <n v="35"/>
    <n v="35"/>
    <s v="Laki-laki"/>
    <n v="46"/>
    <s v="SMA"/>
    <s v="TX 4"/>
    <s v="Supervisor"/>
    <x v="1"/>
    <x v="0"/>
    <x v="3"/>
  </r>
  <r>
    <s v="96."/>
    <n v="35"/>
    <n v="55"/>
    <s v="Laki-laki"/>
    <n v="41"/>
    <s v="S1"/>
    <s v="TX 4"/>
    <s v="Supervisor"/>
    <x v="1"/>
    <x v="0"/>
    <x v="3"/>
  </r>
  <r>
    <s v="97."/>
    <n v="35"/>
    <n v="41"/>
    <s v="Laki-laki"/>
    <n v="44"/>
    <s v="SMA"/>
    <s v="TX 2"/>
    <s v="Supervisor"/>
    <x v="2"/>
    <x v="0"/>
    <x v="3"/>
  </r>
  <r>
    <s v="98."/>
    <n v="28"/>
    <n v="46"/>
    <s v="Laki-laki"/>
    <n v="20"/>
    <s v="SMA"/>
    <s v="TX 2 "/>
    <s v="Operator"/>
    <x v="2"/>
    <x v="1"/>
    <x v="2"/>
  </r>
  <r>
    <s v="99."/>
    <n v="27"/>
    <n v="45"/>
    <s v="Laki-laki"/>
    <n v="39"/>
    <s v="SMA"/>
    <s v="TX 2"/>
    <s v="Operator"/>
    <x v="2"/>
    <x v="0"/>
    <x v="3"/>
  </r>
  <r>
    <s v="100."/>
    <n v="27"/>
    <n v="46"/>
    <s v="Laki-laki"/>
    <n v="29"/>
    <s v="SMA"/>
    <s v="TX 2"/>
    <s v="Operator"/>
    <x v="2"/>
    <x v="0"/>
    <x v="2"/>
  </r>
  <r>
    <s v="101."/>
    <n v="30"/>
    <n v="57"/>
    <s v="Laki-laki"/>
    <n v="50"/>
    <s v="SMA"/>
    <s v="TX 2"/>
    <s v="Operator"/>
    <x v="2"/>
    <x v="0"/>
    <x v="3"/>
  </r>
  <r>
    <s v="102."/>
    <n v="34"/>
    <n v="42"/>
    <s v="Laki-laki"/>
    <n v="40"/>
    <s v="SMA"/>
    <s v="TX 2"/>
    <s v="Operator"/>
    <x v="2"/>
    <x v="0"/>
    <x v="3"/>
  </r>
  <r>
    <s v="103."/>
    <n v="28"/>
    <n v="57"/>
    <s v="Laki-laki"/>
    <n v="47"/>
    <s v="SMA"/>
    <s v="TX 2"/>
    <s v="Operator"/>
    <x v="2"/>
    <x v="0"/>
    <x v="3"/>
  </r>
  <r>
    <s v="104."/>
    <n v="35"/>
    <n v="38"/>
    <s v="Laki-laki"/>
    <n v="33"/>
    <s v="SMK"/>
    <s v="TX 2"/>
    <s v="Operator"/>
    <x v="2"/>
    <x v="0"/>
    <x v="3"/>
  </r>
  <r>
    <s v="105."/>
    <n v="32"/>
    <n v="28"/>
    <s v="Laki-laki"/>
    <n v="52"/>
    <s v="SMA"/>
    <s v="TX 4"/>
    <s v="Operator"/>
    <x v="2"/>
    <x v="0"/>
    <x v="3"/>
  </r>
  <r>
    <s v="106."/>
    <n v="35"/>
    <n v="38"/>
    <s v="Laki-laki"/>
    <n v="34"/>
    <s v="SMK"/>
    <s v="TX 2"/>
    <s v="Operator"/>
    <x v="2"/>
    <x v="0"/>
    <x v="3"/>
  </r>
  <r>
    <s v="107."/>
    <n v="30"/>
    <n v="46"/>
    <s v="Laki-laki"/>
    <n v="25"/>
    <s v="SMA"/>
    <s v="TX 2"/>
    <s v="Operator"/>
    <x v="2"/>
    <x v="0"/>
    <x v="2"/>
  </r>
  <r>
    <s v="108."/>
    <n v="32"/>
    <n v="39"/>
    <s v="Laki-laki"/>
    <n v="20"/>
    <s v="SMK"/>
    <s v="TX 2"/>
    <s v="Operator"/>
    <x v="2"/>
    <x v="1"/>
    <x v="2"/>
  </r>
  <r>
    <s v="109."/>
    <n v="31"/>
    <n v="58"/>
    <s v="Laki-laki"/>
    <n v="32"/>
    <s v="SMK"/>
    <s v="TX 2"/>
    <s v="Operator"/>
    <x v="2"/>
    <x v="0"/>
    <x v="3"/>
  </r>
  <r>
    <s v="110."/>
    <n v="30"/>
    <n v="40"/>
    <s v="Laki-laki"/>
    <n v="57"/>
    <s v="SMA"/>
    <s v="TX 2 "/>
    <s v="Operator"/>
    <x v="2"/>
    <x v="0"/>
    <x v="3"/>
  </r>
  <r>
    <s v="111."/>
    <n v="28"/>
    <n v="37"/>
    <s v="Laki-laki"/>
    <n v="33"/>
    <s v="SMK"/>
    <s v="TX 2"/>
    <s v="Operator"/>
    <x v="2"/>
    <x v="0"/>
    <x v="3"/>
  </r>
  <r>
    <s v="112."/>
    <n v="30"/>
    <n v="40"/>
    <s v="Laki-laki"/>
    <n v="28"/>
    <s v="SMK"/>
    <s v="TX 2"/>
    <s v="Operator"/>
    <x v="2"/>
    <x v="0"/>
    <x v="2"/>
  </r>
  <r>
    <s v="113."/>
    <n v="28"/>
    <n v="38"/>
    <s v="Laki-laki"/>
    <n v="21"/>
    <s v="SMA"/>
    <s v="TX 2"/>
    <s v="Operator"/>
    <x v="2"/>
    <x v="2"/>
    <x v="2"/>
  </r>
  <r>
    <s v="114."/>
    <n v="31"/>
    <n v="41"/>
    <s v="Laki-laki"/>
    <n v="29"/>
    <s v="SMK"/>
    <s v="TX 2"/>
    <s v="Operator"/>
    <x v="2"/>
    <x v="0"/>
    <x v="2"/>
  </r>
  <r>
    <s v="115."/>
    <n v="32"/>
    <n v="28"/>
    <s v="Laki-laki"/>
    <n v="30"/>
    <s v="SMA"/>
    <s v="TX 2"/>
    <s v="Operator"/>
    <x v="2"/>
    <x v="0"/>
    <x v="3"/>
  </r>
  <r>
    <s v="116."/>
    <n v="29"/>
    <n v="34"/>
    <s v="Laki-laki"/>
    <n v="46"/>
    <s v="SMA"/>
    <s v="TX 2"/>
    <s v="Operator"/>
    <x v="2"/>
    <x v="0"/>
    <x v="3"/>
  </r>
  <r>
    <s v="117."/>
    <n v="29"/>
    <n v="45"/>
    <s v="Laki-laki"/>
    <n v="35"/>
    <s v="SMK"/>
    <s v="Spinning 4"/>
    <s v="Operator"/>
    <x v="2"/>
    <x v="0"/>
    <x v="3"/>
  </r>
  <r>
    <s v="118."/>
    <n v="28"/>
    <n v="31"/>
    <s v="Laki-laki"/>
    <n v="32"/>
    <s v="SMA"/>
    <s v="Spinning 4"/>
    <s v="Operator"/>
    <x v="2"/>
    <x v="0"/>
    <x v="3"/>
  </r>
  <r>
    <s v="119."/>
    <n v="30"/>
    <n v="37"/>
    <s v="Laki-laki"/>
    <n v="47"/>
    <s v="SMA"/>
    <s v="Spinning 4"/>
    <s v="Operator"/>
    <x v="2"/>
    <x v="0"/>
    <x v="3"/>
  </r>
  <r>
    <s v="120."/>
    <n v="31"/>
    <n v="45"/>
    <s v="Laki-laki"/>
    <n v="47"/>
    <s v="SMK"/>
    <s v="Spinning 4"/>
    <s v="Operator"/>
    <x v="2"/>
    <x v="0"/>
    <x v="3"/>
  </r>
  <r>
    <s v="121."/>
    <n v="32"/>
    <n v="34"/>
    <s v="Laki-laki"/>
    <n v="45"/>
    <s v="SMA"/>
    <s v="Spinning 4"/>
    <s v="Operator"/>
    <x v="2"/>
    <x v="0"/>
    <x v="3"/>
  </r>
  <r>
    <s v="122."/>
    <n v="25"/>
    <n v="39"/>
    <s v="Laki-laki"/>
    <n v="46"/>
    <s v="SMA"/>
    <s v="Spinning 4"/>
    <s v="Operator"/>
    <x v="2"/>
    <x v="0"/>
    <x v="3"/>
  </r>
  <r>
    <s v="123."/>
    <n v="31"/>
    <n v="28"/>
    <s v="Laki-laki"/>
    <n v="46"/>
    <s v="SMA"/>
    <s v="Spinning 4"/>
    <s v="Operator"/>
    <x v="2"/>
    <x v="0"/>
    <x v="3"/>
  </r>
  <r>
    <s v="124."/>
    <n v="31"/>
    <n v="54"/>
    <s v="Laki-laki"/>
    <n v="51"/>
    <s v="SMA"/>
    <s v="Spinning 4"/>
    <s v="Operator"/>
    <x v="2"/>
    <x v="0"/>
    <x v="3"/>
  </r>
  <r>
    <s v="125."/>
    <n v="29"/>
    <n v="38"/>
    <s v="Laki-laki"/>
    <n v="23"/>
    <s v="SMA"/>
    <s v="Spinning 4"/>
    <s v="Operator"/>
    <x v="2"/>
    <x v="2"/>
    <x v="2"/>
  </r>
  <r>
    <s v="126."/>
    <n v="35"/>
    <n v="41"/>
    <s v="Laki-laki"/>
    <n v="20"/>
    <s v="SMA"/>
    <s v="TX 2"/>
    <s v="Operator"/>
    <x v="2"/>
    <x v="1"/>
    <x v="2"/>
  </r>
  <r>
    <s v="127."/>
    <n v="35"/>
    <n v="53"/>
    <s v="Laki-laki"/>
    <n v="46"/>
    <s v="SMA"/>
    <s v="TX 2"/>
    <s v="Operator"/>
    <x v="2"/>
    <x v="0"/>
    <x v="3"/>
  </r>
  <r>
    <s v="128."/>
    <n v="35"/>
    <n v="57"/>
    <s v="Laki-laki"/>
    <n v="42"/>
    <s v="SMA"/>
    <s v="TX 2"/>
    <s v="Supervisor"/>
    <x v="2"/>
    <x v="0"/>
    <x v="3"/>
  </r>
  <r>
    <s v="129."/>
    <n v="35"/>
    <n v="51"/>
    <s v="Laki-laki"/>
    <n v="38"/>
    <s v="SMA"/>
    <s v="TX 2"/>
    <s v="Operator"/>
    <x v="2"/>
    <x v="0"/>
    <x v="3"/>
  </r>
  <r>
    <s v="130."/>
    <n v="35"/>
    <n v="57"/>
    <s v="Laki-laki"/>
    <n v="35"/>
    <s v="SMA"/>
    <s v="TX 2"/>
    <s v="Operator"/>
    <x v="2"/>
    <x v="0"/>
    <x v="2"/>
  </r>
  <r>
    <s v="131."/>
    <n v="35"/>
    <n v="59"/>
    <s v="Laki-laki"/>
    <n v="32"/>
    <s v="SMA"/>
    <s v="TX 2"/>
    <s v="Operator"/>
    <x v="2"/>
    <x v="0"/>
    <x v="3"/>
  </r>
  <r>
    <s v="132."/>
    <n v="33"/>
    <n v="57"/>
    <s v="Laki-laki"/>
    <n v="43"/>
    <s v="SMK"/>
    <s v="TX 4"/>
    <s v="Operator"/>
    <x v="2"/>
    <x v="0"/>
    <x v="3"/>
  </r>
  <r>
    <s v="133."/>
    <n v="35"/>
    <n v="57"/>
    <s v="Laki-laki"/>
    <n v="54"/>
    <s v="SMA"/>
    <s v="TX 2"/>
    <s v="Operator"/>
    <x v="2"/>
    <x v="0"/>
    <x v="3"/>
  </r>
  <r>
    <s v="134."/>
    <n v="35"/>
    <n v="57"/>
    <s v="Laki-laki"/>
    <n v="27"/>
    <s v="SMK"/>
    <s v="TX 2"/>
    <s v="Operator"/>
    <x v="2"/>
    <x v="0"/>
    <x v="3"/>
  </r>
  <r>
    <s v="135."/>
    <n v="35"/>
    <n v="59"/>
    <s v="Laki-laki"/>
    <n v="43"/>
    <s v="SMA"/>
    <s v="TX 2"/>
    <s v="Operator"/>
    <x v="2"/>
    <x v="0"/>
    <x v="3"/>
  </r>
  <r>
    <s v="136."/>
    <n v="35"/>
    <n v="57"/>
    <s v="Laki-laki"/>
    <n v="51"/>
    <s v="SMA"/>
    <s v="TX 2"/>
    <s v="Operator"/>
    <x v="2"/>
    <x v="0"/>
    <x v="3"/>
  </r>
  <r>
    <s v="137."/>
    <n v="35"/>
    <n v="59"/>
    <s v="Laki-laki"/>
    <n v="26"/>
    <s v="SMK"/>
    <s v="TX 4"/>
    <s v="Operator"/>
    <x v="2"/>
    <x v="0"/>
    <x v="2"/>
  </r>
  <r>
    <s v="138."/>
    <n v="35"/>
    <n v="37"/>
    <s v="Laki-laki"/>
    <n v="47"/>
    <s v="SMA"/>
    <s v="TX 4"/>
    <s v="Operator"/>
    <x v="2"/>
    <x v="0"/>
    <x v="3"/>
  </r>
  <r>
    <s v="139."/>
    <n v="28"/>
    <n v="29"/>
    <s v="Laki-laki"/>
    <n v="37"/>
    <s v="SMK"/>
    <s v="TX 2"/>
    <s v="Operator"/>
    <x v="2"/>
    <x v="0"/>
    <x v="3"/>
  </r>
  <r>
    <s v="140."/>
    <n v="35"/>
    <n v="59"/>
    <s v="Laki-laki"/>
    <n v="32"/>
    <s v="SMK"/>
    <s v="TX 2"/>
    <s v="Operator"/>
    <x v="1"/>
    <x v="0"/>
    <x v="3"/>
  </r>
  <r>
    <s v="141."/>
    <n v="35"/>
    <n v="57"/>
    <s v="Laki-laki"/>
    <n v="25"/>
    <s v="SMK"/>
    <s v="TX 2"/>
    <s v="Operator"/>
    <x v="1"/>
    <x v="2"/>
    <x v="3"/>
  </r>
  <r>
    <s v="142."/>
    <n v="35"/>
    <n v="57"/>
    <s v="Laki-laki"/>
    <n v="21"/>
    <s v="SMK"/>
    <s v="TX 2"/>
    <s v="Operator"/>
    <x v="2"/>
    <x v="1"/>
    <x v="2"/>
  </r>
  <r>
    <s v="143."/>
    <n v="35"/>
    <n v="59"/>
    <s v="Laki-laki"/>
    <n v="29"/>
    <s v="SMA"/>
    <s v="TX 2"/>
    <s v="Operator"/>
    <x v="2"/>
    <x v="2"/>
    <x v="2"/>
  </r>
  <r>
    <s v="144."/>
    <n v="35"/>
    <n v="59"/>
    <s v="Laki-laki"/>
    <n v="44"/>
    <s v="SMK"/>
    <s v="TX 2"/>
    <s v="Operator"/>
    <x v="2"/>
    <x v="0"/>
    <x v="3"/>
  </r>
  <r>
    <s v="145."/>
    <n v="31"/>
    <n v="33"/>
    <s v="Laki-laki"/>
    <n v="31"/>
    <s v="SMK"/>
    <s v="TX 2"/>
    <s v="Operator"/>
    <x v="2"/>
    <x v="0"/>
    <x v="3"/>
  </r>
  <r>
    <s v="146."/>
    <n v="31"/>
    <n v="33"/>
    <s v="Laki-laki"/>
    <n v="44"/>
    <s v="SMA"/>
    <s v="TX 2"/>
    <s v="Operator"/>
    <x v="2"/>
    <x v="0"/>
    <x v="3"/>
  </r>
  <r>
    <s v="147."/>
    <n v="23"/>
    <n v="31"/>
    <s v="Laki-laki"/>
    <n v="48"/>
    <s v="SMA"/>
    <s v="TX 2"/>
    <s v="Operator"/>
    <x v="2"/>
    <x v="0"/>
    <x v="3"/>
  </r>
  <r>
    <s v="148."/>
    <n v="28"/>
    <n v="46"/>
    <s v="Laki-laki"/>
    <n v="49"/>
    <s v="SMA"/>
    <s v="TX 2"/>
    <s v="Operator"/>
    <x v="2"/>
    <x v="0"/>
    <x v="3"/>
  </r>
  <r>
    <s v="149."/>
    <n v="28"/>
    <n v="32"/>
    <s v="Laki-laki"/>
    <n v="26"/>
    <s v="SMK"/>
    <s v="TX 2"/>
    <s v="Operator"/>
    <x v="2"/>
    <x v="0"/>
    <x v="3"/>
  </r>
  <r>
    <s v="150."/>
    <n v="35"/>
    <n v="31"/>
    <s v="Laki-laki"/>
    <n v="22"/>
    <s v="SMK"/>
    <s v="TX 2"/>
    <s v="Operator"/>
    <x v="2"/>
    <x v="2"/>
    <x v="2"/>
  </r>
  <r>
    <s v="151."/>
    <n v="26"/>
    <n v="42"/>
    <s v="Laki-laki"/>
    <n v="26"/>
    <s v="SMA"/>
    <s v="TX 2"/>
    <s v="Operator"/>
    <x v="2"/>
    <x v="0"/>
    <x v="2"/>
  </r>
  <r>
    <s v="152."/>
    <n v="27"/>
    <n v="41"/>
    <s v="Laki-laki"/>
    <n v="28"/>
    <s v="SMK"/>
    <s v="TX 2"/>
    <s v="Operator"/>
    <x v="2"/>
    <x v="0"/>
    <x v="3"/>
  </r>
  <r>
    <s v="153."/>
    <n v="33"/>
    <n v="38"/>
    <s v="Laki-laki"/>
    <n v="46"/>
    <s v="SMA"/>
    <s v="TX 2"/>
    <s v="Operator"/>
    <x v="2"/>
    <x v="0"/>
    <x v="3"/>
  </r>
  <r>
    <s v="154."/>
    <n v="31"/>
    <n v="48"/>
    <s v="Laki-laki"/>
    <n v="37"/>
    <s v="SMK"/>
    <s v="TX 2"/>
    <s v="Operator"/>
    <x v="2"/>
    <x v="0"/>
    <x v="3"/>
  </r>
  <r>
    <s v="155."/>
    <n v="27"/>
    <n v="60"/>
    <s v="Laki-laki"/>
    <n v="34"/>
    <s v="SMK"/>
    <s v="TX 2"/>
    <s v="Operator"/>
    <x v="2"/>
    <x v="0"/>
    <x v="3"/>
  </r>
  <r>
    <s v="156."/>
    <n v="28"/>
    <n v="40"/>
    <s v="Laki-laki"/>
    <n v="22"/>
    <s v="SMK"/>
    <s v="TX 2"/>
    <s v="Operator"/>
    <x v="2"/>
    <x v="1"/>
    <x v="2"/>
  </r>
  <r>
    <s v="157."/>
    <n v="28"/>
    <n v="43"/>
    <s v="Laki-laki"/>
    <n v="21"/>
    <s v="SMK"/>
    <s v="TX 2"/>
    <s v="Operator"/>
    <x v="2"/>
    <x v="2"/>
    <x v="2"/>
  </r>
  <r>
    <s v="158."/>
    <n v="33"/>
    <n v="31"/>
    <s v="Laki-laki"/>
    <n v="47"/>
    <s v="SMA"/>
    <s v="TX 2"/>
    <s v="Operator"/>
    <x v="2"/>
    <x v="0"/>
    <x v="3"/>
  </r>
  <r>
    <s v="159."/>
    <n v="31"/>
    <n v="35"/>
    <s v="Laki-laki"/>
    <n v="20"/>
    <s v="SMA"/>
    <s v="TX 2"/>
    <s v="Operator"/>
    <x v="2"/>
    <x v="1"/>
    <x v="2"/>
  </r>
  <r>
    <s v="160."/>
    <n v="30"/>
    <n v="47"/>
    <s v="Laki-laki"/>
    <n v="47"/>
    <s v="SMK"/>
    <s v="TX 4"/>
    <s v="Operator"/>
    <x v="2"/>
    <x v="1"/>
    <x v="3"/>
  </r>
  <r>
    <s v="161."/>
    <n v="35"/>
    <n v="58"/>
    <s v="Laki-laki"/>
    <n v="31"/>
    <s v="SMK"/>
    <s v="TX 4"/>
    <s v="Operator"/>
    <x v="2"/>
    <x v="0"/>
    <x v="3"/>
  </r>
  <r>
    <s v="162."/>
    <n v="29"/>
    <n v="35"/>
    <s v="Laki-laki"/>
    <n v="47"/>
    <s v="SMA"/>
    <s v="TX 2"/>
    <s v="Operator"/>
    <x v="1"/>
    <x v="0"/>
    <x v="3"/>
  </r>
  <r>
    <s v="163."/>
    <n v="33"/>
    <n v="39"/>
    <s v="Laki-laki"/>
    <n v="21"/>
    <s v="SMK"/>
    <s v="TX 4"/>
    <s v="Operator"/>
    <x v="2"/>
    <x v="2"/>
    <x v="2"/>
  </r>
  <r>
    <s v="164."/>
    <n v="33"/>
    <n v="68"/>
    <s v="Laki-laki"/>
    <n v="21"/>
    <s v="SMK"/>
    <s v="TX 2"/>
    <s v="Operator"/>
    <x v="2"/>
    <x v="1"/>
    <x v="2"/>
  </r>
  <r>
    <s v="165."/>
    <n v="28"/>
    <n v="43"/>
    <s v="Laki-laki"/>
    <n v="33"/>
    <s v="SMK"/>
    <s v="TX 2"/>
    <s v="Operator"/>
    <x v="2"/>
    <x v="0"/>
    <x v="3"/>
  </r>
  <r>
    <s v="166."/>
    <n v="28"/>
    <n v="41"/>
    <s v="Laki-laki"/>
    <n v="31"/>
    <s v="SMK"/>
    <s v="TX 2"/>
    <s v="Operator"/>
    <x v="2"/>
    <x v="0"/>
    <x v="3"/>
  </r>
  <r>
    <s v="167."/>
    <n v="28"/>
    <n v="36"/>
    <s v="Laki-laki"/>
    <n v="27"/>
    <s v="SMK"/>
    <s v="TX 2"/>
    <s v="Operator"/>
    <x v="2"/>
    <x v="0"/>
    <x v="2"/>
  </r>
  <r>
    <s v="168."/>
    <n v="28"/>
    <n v="39"/>
    <s v="Laki-laki"/>
    <n v="22"/>
    <s v="SMA"/>
    <s v="TX 2"/>
    <s v="Operator"/>
    <x v="2"/>
    <x v="2"/>
    <x v="2"/>
  </r>
  <r>
    <s v="169."/>
    <n v="28"/>
    <n v="40"/>
    <s v="Laki-laki"/>
    <n v="24"/>
    <s v="SMK"/>
    <s v="TX 2"/>
    <s v="Operator"/>
    <x v="2"/>
    <x v="2"/>
    <x v="3"/>
  </r>
  <r>
    <s v="170."/>
    <n v="33"/>
    <n v="38"/>
    <s v="Laki-laki"/>
    <n v="22"/>
    <s v="SMK"/>
    <s v="TX 2"/>
    <s v="Operator"/>
    <x v="3"/>
    <x v="2"/>
    <x v="2"/>
  </r>
  <r>
    <s v="171."/>
    <n v="35"/>
    <n v="57"/>
    <s v="Laki-laki"/>
    <n v="56"/>
    <s v="SMP"/>
    <s v="TX 4"/>
    <s v="Operator"/>
    <x v="1"/>
    <x v="0"/>
    <x v="3"/>
  </r>
  <r>
    <s v="172."/>
    <n v="20"/>
    <n v="37"/>
    <s v="Laki-laki"/>
    <n v="36"/>
    <s v="SMA"/>
    <s v="Spinning 4"/>
    <s v="Operator"/>
    <x v="2"/>
    <x v="0"/>
    <x v="3"/>
  </r>
  <r>
    <s v="173."/>
    <n v="32"/>
    <n v="36"/>
    <s v="Laki-laki"/>
    <n v="35"/>
    <s v="SMK"/>
    <s v="Spinning 4"/>
    <s v="Operator"/>
    <x v="2"/>
    <x v="0"/>
    <x v="3"/>
  </r>
  <r>
    <s v="174."/>
    <n v="32"/>
    <n v="30"/>
    <s v="Laki-laki"/>
    <n v="32"/>
    <s v="SMK"/>
    <s v="Spinning 4"/>
    <s v="Operator"/>
    <x v="2"/>
    <x v="0"/>
    <x v="3"/>
  </r>
  <r>
    <s v="175."/>
    <n v="33"/>
    <n v="37"/>
    <s v="Laki-laki"/>
    <n v="31"/>
    <s v="SMA"/>
    <s v="Spinning 4"/>
    <s v="Operator"/>
    <x v="2"/>
    <x v="0"/>
    <x v="1"/>
  </r>
  <r>
    <s v="176."/>
    <n v="19"/>
    <n v="39"/>
    <s v="Laki-laki"/>
    <n v="40"/>
    <s v="SMK"/>
    <s v="Spinning 4"/>
    <s v="Operator"/>
    <x v="2"/>
    <x v="0"/>
    <x v="1"/>
  </r>
  <r>
    <s v="177."/>
    <n v="27"/>
    <n v="53"/>
    <s v="Laki-laki"/>
    <n v="47"/>
    <s v="SMA"/>
    <s v="Spinning 4"/>
    <s v="Operator"/>
    <x v="2"/>
    <x v="0"/>
    <x v="1"/>
  </r>
  <r>
    <s v="178."/>
    <n v="26"/>
    <n v="36"/>
    <s v="Laki-laki"/>
    <n v="31"/>
    <s v="SMA"/>
    <s v="Spinning 4"/>
    <s v="Operator"/>
    <x v="2"/>
    <x v="0"/>
    <x v="1"/>
  </r>
  <r>
    <s v="179."/>
    <n v="25"/>
    <n v="29"/>
    <s v="Laki-laki"/>
    <n v="32"/>
    <s v="S1"/>
    <s v="Spinning 4"/>
    <s v="Operator"/>
    <x v="0"/>
    <x v="0"/>
    <x v="1"/>
  </r>
  <r>
    <s v="180."/>
    <n v="29"/>
    <n v="50"/>
    <s v="Laki-laki"/>
    <n v="48"/>
    <s v="SMA"/>
    <s v="Spinning 4"/>
    <s v="Operator"/>
    <x v="2"/>
    <x v="0"/>
    <x v="1"/>
  </r>
  <r>
    <s v="181."/>
    <n v="28"/>
    <n v="46"/>
    <s v="Laki-laki"/>
    <n v="30"/>
    <s v="SMK"/>
    <s v="Spinning 4"/>
    <s v="Operator"/>
    <x v="0"/>
    <x v="0"/>
    <x v="2"/>
  </r>
  <r>
    <s v="182."/>
    <n v="29"/>
    <n v="39"/>
    <s v="Laki-laki"/>
    <n v="47"/>
    <s v="SMK"/>
    <s v="Spinning 4"/>
    <s v="Operator"/>
    <x v="2"/>
    <x v="0"/>
    <x v="0"/>
  </r>
  <r>
    <s v="183."/>
    <n v="35"/>
    <n v="43"/>
    <s v="Laki-laki"/>
    <n v="27"/>
    <s v="SMK"/>
    <s v="Spinning 4"/>
    <s v="Operator"/>
    <x v="2"/>
    <x v="2"/>
    <x v="1"/>
  </r>
  <r>
    <s v="184."/>
    <n v="35"/>
    <n v="43"/>
    <s v="Laki-laki"/>
    <n v="19"/>
    <s v="SMK"/>
    <s v="Spinning 4"/>
    <s v="Operator"/>
    <x v="2"/>
    <x v="1"/>
    <x v="0"/>
  </r>
  <r>
    <s v="185."/>
    <n v="20"/>
    <n v="37"/>
    <s v="Laki-laki"/>
    <n v="24"/>
    <s v="SMK"/>
    <s v="Spinning 4"/>
    <s v="Operator"/>
    <x v="2"/>
    <x v="2"/>
    <x v="0"/>
  </r>
  <r>
    <s v="186."/>
    <n v="35"/>
    <n v="44"/>
    <s v="Laki-laki"/>
    <n v="30"/>
    <s v="D4"/>
    <s v="Spinning 4"/>
    <s v="Operator"/>
    <x v="4"/>
    <x v="0"/>
    <x v="3"/>
  </r>
  <r>
    <s v="187."/>
    <n v="35"/>
    <n v="35"/>
    <s v="Laki-laki"/>
    <n v="19"/>
    <s v="SMK"/>
    <s v="Spinning 4"/>
    <s v="Operator"/>
    <x v="2"/>
    <x v="1"/>
    <x v="0"/>
  </r>
  <r>
    <s v="188."/>
    <n v="31"/>
    <n v="38"/>
    <s v="Laki-laki"/>
    <n v="30"/>
    <s v="SMK"/>
    <s v="Spinning 4"/>
    <s v="Operator"/>
    <x v="2"/>
    <x v="0"/>
    <x v="1"/>
  </r>
  <r>
    <s v="189."/>
    <n v="31"/>
    <n v="41"/>
    <s v="Laki-laki"/>
    <n v="48"/>
    <s v="S1"/>
    <s v="Spinning 4"/>
    <s v="Operator"/>
    <x v="2"/>
    <x v="0"/>
    <x v="1"/>
  </r>
  <r>
    <s v="190."/>
    <n v="28"/>
    <n v="37"/>
    <s v="Laki-laki"/>
    <n v="27"/>
    <s v="SMA"/>
    <s v="Spinning 4"/>
    <s v="Operator"/>
    <x v="0"/>
    <x v="2"/>
    <x v="1"/>
  </r>
  <r>
    <s v="191."/>
    <n v="29"/>
    <n v="35"/>
    <s v="Laki-laki"/>
    <n v="19"/>
    <s v="SMK"/>
    <s v="Spinning 4"/>
    <s v="Operator"/>
    <x v="1"/>
    <x v="1"/>
    <x v="0"/>
  </r>
  <r>
    <s v="192."/>
    <n v="31"/>
    <n v="33"/>
    <s v="Laki-laki"/>
    <n v="18"/>
    <s v="SMK"/>
    <s v="Spinning 4"/>
    <s v="Operator"/>
    <x v="1"/>
    <x v="1"/>
    <x v="0"/>
  </r>
  <r>
    <s v="193."/>
    <n v="29"/>
    <n v="49"/>
    <s v="Laki-laki"/>
    <n v="38"/>
    <s v="SMK"/>
    <s v="Spinning 4"/>
    <s v="Operator"/>
    <x v="1"/>
    <x v="0"/>
    <x v="1"/>
  </r>
  <r>
    <s v="194."/>
    <n v="28"/>
    <n v="36"/>
    <s v="Laki-laki"/>
    <n v="49"/>
    <s v="SMA"/>
    <s v="Spinning 4"/>
    <s v="Operator"/>
    <x v="1"/>
    <x v="0"/>
    <x v="1"/>
  </r>
  <r>
    <s v="195."/>
    <n v="31"/>
    <n v="28"/>
    <s v="Laki-laki"/>
    <n v="25"/>
    <s v="SMK"/>
    <s v="Spinning 4"/>
    <s v="Operator"/>
    <x v="1"/>
    <x v="1"/>
    <x v="0"/>
  </r>
  <r>
    <s v="196."/>
    <n v="28"/>
    <n v="39"/>
    <s v="Perempuan "/>
    <n v="37"/>
    <s v="SMK"/>
    <s v="Spinning 4"/>
    <s v="Operator"/>
    <x v="1"/>
    <x v="0"/>
    <x v="1"/>
  </r>
  <r>
    <s v="197."/>
    <n v="35"/>
    <n v="34"/>
    <s v="Perempuan "/>
    <n v="30"/>
    <s v="SMA"/>
    <s v="Spinning 4"/>
    <s v="Operator"/>
    <x v="1"/>
    <x v="0"/>
    <x v="1"/>
  </r>
  <r>
    <s v="198."/>
    <n v="35"/>
    <n v="45"/>
    <s v="Laki-laki"/>
    <n v="46"/>
    <s v="SMK"/>
    <s v="Spinning 4"/>
    <s v="Operator"/>
    <x v="1"/>
    <x v="0"/>
    <x v="1"/>
  </r>
  <r>
    <s v="199."/>
    <n v="28"/>
    <n v="30"/>
    <s v="Laki-laki"/>
    <n v="39"/>
    <s v="SMK"/>
    <s v="Spinning 4"/>
    <s v="Operator"/>
    <x v="2"/>
    <x v="0"/>
    <x v="1"/>
  </r>
  <r>
    <s v="200."/>
    <n v="30"/>
    <n v="34"/>
    <s v="Laki-laki"/>
    <n v="32"/>
    <s v="SMK"/>
    <s v="Spinning 4"/>
    <s v="Operator"/>
    <x v="2"/>
    <x v="0"/>
    <x v="1"/>
  </r>
  <r>
    <s v="201."/>
    <n v="32"/>
    <n v="48"/>
    <s v="Laki-laki"/>
    <n v="36"/>
    <s v="SMK"/>
    <s v="Spinning 4"/>
    <s v="Operator"/>
    <x v="2"/>
    <x v="0"/>
    <x v="0"/>
  </r>
  <r>
    <s v="202."/>
    <n v="29"/>
    <n v="34"/>
    <s v="Laki-laki"/>
    <n v="47"/>
    <s v="SMA"/>
    <s v="Spinning 4"/>
    <s v="Operator"/>
    <x v="2"/>
    <x v="0"/>
    <x v="1"/>
  </r>
  <r>
    <s v="203."/>
    <n v="20"/>
    <n v="38"/>
    <s v="Laki-laki"/>
    <n v="24"/>
    <s v="SMA"/>
    <s v="Spinning 4"/>
    <s v="Operator"/>
    <x v="2"/>
    <x v="2"/>
    <x v="0"/>
  </r>
  <r>
    <s v="204."/>
    <n v="29"/>
    <n v="44"/>
    <s v="Laki-laki"/>
    <n v="23"/>
    <s v="SMK"/>
    <s v="Spinning 4"/>
    <s v="Operator"/>
    <x v="2"/>
    <x v="1"/>
    <x v="0"/>
  </r>
  <r>
    <s v="205."/>
    <n v="27"/>
    <n v="43"/>
    <s v="Laki-laki"/>
    <n v="27"/>
    <s v="SMK"/>
    <s v="TX 2"/>
    <s v="Operator"/>
    <x v="0"/>
    <x v="2"/>
    <x v="0"/>
  </r>
  <r>
    <s v="206."/>
    <n v="32"/>
    <n v="48"/>
    <s v="Laki-laki"/>
    <n v="32"/>
    <s v="SMK"/>
    <s v="TX 2"/>
    <s v="Operator"/>
    <x v="2"/>
    <x v="0"/>
    <x v="0"/>
  </r>
  <r>
    <s v="207."/>
    <n v="27"/>
    <n v="48"/>
    <s v="Laki-laki"/>
    <n v="24"/>
    <s v="SMA"/>
    <s v="TX 2"/>
    <s v="Operator"/>
    <x v="2"/>
    <x v="2"/>
    <x v="0"/>
  </r>
  <r>
    <s v="208."/>
    <n v="26"/>
    <n v="34"/>
    <s v="Laki-laki"/>
    <n v="30"/>
    <s v="SMA"/>
    <s v="TX 2"/>
    <s v="Operator"/>
    <x v="2"/>
    <x v="0"/>
    <x v="0"/>
  </r>
  <r>
    <s v="209."/>
    <n v="23"/>
    <n v="65"/>
    <s v="Perempuan "/>
    <n v="29"/>
    <s v="SMK"/>
    <s v="TX 4 "/>
    <s v="Operator"/>
    <x v="1"/>
    <x v="2"/>
    <x v="1"/>
  </r>
  <r>
    <s v="210."/>
    <n v="21"/>
    <n v="74"/>
    <s v="Laki-laki"/>
    <n v="42"/>
    <s v="SMK"/>
    <s v="TX 4"/>
    <s v="Operator"/>
    <x v="2"/>
    <x v="0"/>
    <x v="1"/>
  </r>
  <r>
    <s v="211. "/>
    <n v="29"/>
    <n v="75"/>
    <s v="Laki-laki"/>
    <n v="21"/>
    <s v="SMK"/>
    <s v="TX 4"/>
    <s v="Operator"/>
    <x v="2"/>
    <x v="1"/>
    <x v="0"/>
  </r>
  <r>
    <s v="212."/>
    <n v="31"/>
    <n v="65"/>
    <s v="Laki-laki"/>
    <n v="25"/>
    <s v="SMK"/>
    <s v="TX 2"/>
    <s v="Operator"/>
    <x v="0"/>
    <x v="2"/>
    <x v="0"/>
  </r>
  <r>
    <s v="213."/>
    <n v="30"/>
    <n v="48"/>
    <s v="Laki-laki"/>
    <n v="38"/>
    <s v="SMA"/>
    <s v="TX 2"/>
    <s v="Operator"/>
    <x v="2"/>
    <x v="0"/>
    <x v="1"/>
  </r>
  <r>
    <s v="214."/>
    <n v="31"/>
    <n v="49"/>
    <s v="Laki-laki"/>
    <n v="40"/>
    <s v="SMK"/>
    <s v="TX 4"/>
    <s v="Operator"/>
    <x v="2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F4DFDE-75BE-4FD7-88D6-E3A8C6AAD569}" name="PivotTable4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Pendidikan">
  <location ref="A3:B11" firstHeaderRow="1" firstDataRow="1" firstDataCol="1"/>
  <pivotFields count="8">
    <pivotField dataField="1" showAll="0"/>
    <pivotField showAll="0"/>
    <pivotField axis="axisRow" showAll="0">
      <items count="8">
        <item x="3"/>
        <item x="5"/>
        <item x="2"/>
        <item x="1"/>
        <item x="0"/>
        <item x="4"/>
        <item x="6"/>
        <item t="default"/>
      </items>
    </pivotField>
    <pivotField showAll="0"/>
    <pivotField showAll="0"/>
    <pivotField showAll="0"/>
    <pivotField showAll="0"/>
    <pivotField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Count of Jenis Kelamin 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33FFE1-1D9C-4402-911C-B7CDD1C7954D}" name="PivotTable6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Masa kerja">
  <location ref="A3:B7" firstHeaderRow="1" firstDataRow="1" firstDataCol="1"/>
  <pivotFields count="11"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>
      <items count="6">
        <item x="1"/>
        <item x="3"/>
        <item x="4"/>
        <item x="2"/>
        <item x="0"/>
        <item t="default"/>
      </items>
    </pivotField>
    <pivotField axis="axisRow" showAll="0">
      <items count="4">
        <item x="1"/>
        <item x="0"/>
        <item x="2"/>
        <item t="default"/>
      </items>
    </pivotField>
    <pivotField showAll="0"/>
  </pivotFields>
  <rowFields count="1">
    <field x="9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ount of Posisi Jabatan " fld="7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863B48E-65F0-4836-AC78-A466A0B972C9}" name="PivotTable9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9" firstHeaderRow="1" firstDataRow="1" firstDataCol="1"/>
  <pivotFields count="8">
    <pivotField showAll="0"/>
    <pivotField showAll="0"/>
    <pivotField showAll="0"/>
    <pivotField showAll="0"/>
    <pivotField showAll="0"/>
    <pivotField showAll="0"/>
    <pivotField dataField="1" showAll="0"/>
    <pivotField axis="axisRow" showAll="0">
      <items count="6">
        <item x="2"/>
        <item x="0"/>
        <item x="3"/>
        <item x="1"/>
        <item x="4"/>
        <item t="default"/>
      </items>
    </pivotField>
  </pivotFields>
  <rowFields count="1">
    <field x="7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ount of Masa Kerja" fld="6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DC60D00-3213-4984-BB0B-EA3DE8B7B114}" name="PivotTable11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0" firstHeaderRow="1" firstDataRow="1" firstDataCol="1"/>
  <pivotFields count="8">
    <pivotField showAll="0"/>
    <pivotField showAll="0"/>
    <pivotField showAll="0"/>
    <pivotField showAll="0"/>
    <pivotField showAll="0"/>
    <pivotField axis="axisRow" showAll="0">
      <items count="7">
        <item x="1"/>
        <item x="3"/>
        <item x="4"/>
        <item x="2"/>
        <item x="0"/>
        <item x="5"/>
        <item t="default"/>
      </items>
    </pivotField>
    <pivotField showAll="0"/>
    <pivotField dataField="1" showAll="0"/>
  </pivotFields>
  <rowFields count="1">
    <field x="5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Count of Status Pernikahan " fld="7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3C89456-7C1C-4398-9CD5-F3649F97FD70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7" firstHeaderRow="1" firstDataRow="1" firstDataCol="1"/>
  <pivotFields count="5">
    <pivotField axis="axisRow" showAll="0">
      <items count="4">
        <item x="0"/>
        <item x="1"/>
        <item x="2"/>
        <item t="default"/>
      </items>
    </pivotField>
    <pivotField showAll="0"/>
    <pivotField dataField="1" showAll="0"/>
    <pivotField showAll="0">
      <items count="10">
        <item x="6"/>
        <item x="3"/>
        <item x="7"/>
        <item x="0"/>
        <item x="1"/>
        <item x="2"/>
        <item x="5"/>
        <item x="4"/>
        <item x="8"/>
        <item t="default"/>
      </items>
    </pivotField>
    <pivotField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ount of Jenis Pekerjaan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E9710-F5EC-4B9B-9F1F-893D6F530B29}">
  <dimension ref="A1:AS215"/>
  <sheetViews>
    <sheetView zoomScale="137" workbookViewId="0">
      <selection activeCell="E9" sqref="E9"/>
    </sheetView>
  </sheetViews>
  <sheetFormatPr defaultRowHeight="15" x14ac:dyDescent="0.25"/>
  <cols>
    <col min="1" max="1" width="4.5703125" bestFit="1" customWidth="1"/>
    <col min="2" max="2" width="27" bestFit="1" customWidth="1"/>
    <col min="3" max="3" width="13.7109375" bestFit="1" customWidth="1"/>
    <col min="4" max="4" width="4.7109375" style="26" bestFit="1" customWidth="1"/>
    <col min="5" max="5" width="19.42578125" bestFit="1" customWidth="1"/>
    <col min="6" max="6" width="12.140625" bestFit="1" customWidth="1"/>
    <col min="7" max="7" width="17.42578125" bestFit="1" customWidth="1"/>
    <col min="8" max="8" width="14.85546875" bestFit="1" customWidth="1"/>
    <col min="9" max="9" width="10.5703125" bestFit="1" customWidth="1"/>
    <col min="10" max="10" width="17.5703125" bestFit="1" customWidth="1"/>
    <col min="11" max="13" width="4" bestFit="1" customWidth="1"/>
    <col min="14" max="17" width="3.140625" bestFit="1" customWidth="1"/>
    <col min="18" max="18" width="8.140625" bestFit="1" customWidth="1"/>
    <col min="19" max="20" width="3.28515625" bestFit="1" customWidth="1"/>
    <col min="21" max="21" width="3.85546875" customWidth="1"/>
    <col min="22" max="23" width="3.28515625" bestFit="1" customWidth="1"/>
    <col min="24" max="24" width="3.5703125" bestFit="1" customWidth="1"/>
    <col min="25" max="25" width="3.28515625" bestFit="1" customWidth="1"/>
    <col min="26" max="26" width="3.7109375" bestFit="1" customWidth="1"/>
    <col min="27" max="27" width="3.28515625" bestFit="1" customWidth="1"/>
    <col min="28" max="37" width="4" bestFit="1" customWidth="1"/>
    <col min="38" max="38" width="8" bestFit="1" customWidth="1"/>
  </cols>
  <sheetData>
    <row r="1" spans="1:45" x14ac:dyDescent="0.25">
      <c r="A1" s="1" t="s">
        <v>37</v>
      </c>
      <c r="B1" s="1" t="s">
        <v>0</v>
      </c>
      <c r="C1" s="1" t="s">
        <v>1</v>
      </c>
      <c r="D1" s="25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2" t="s">
        <v>555</v>
      </c>
      <c r="AN1" s="2" t="s">
        <v>556</v>
      </c>
      <c r="AO1" s="2" t="s">
        <v>557</v>
      </c>
      <c r="AP1" s="2" t="s">
        <v>558</v>
      </c>
      <c r="AQ1" s="3" t="s">
        <v>559</v>
      </c>
      <c r="AR1" s="3" t="s">
        <v>560</v>
      </c>
      <c r="AS1" s="3" t="s">
        <v>561</v>
      </c>
    </row>
    <row r="2" spans="1:45" x14ac:dyDescent="0.25">
      <c r="A2" t="s">
        <v>38</v>
      </c>
      <c r="B2" t="s">
        <v>39</v>
      </c>
      <c r="C2" t="s">
        <v>40</v>
      </c>
      <c r="D2" s="26">
        <v>25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55</v>
      </c>
      <c r="K2">
        <v>3</v>
      </c>
      <c r="L2">
        <v>3</v>
      </c>
      <c r="M2">
        <v>3</v>
      </c>
      <c r="N2">
        <v>3</v>
      </c>
      <c r="O2">
        <v>3</v>
      </c>
      <c r="P2">
        <v>2</v>
      </c>
      <c r="Q2">
        <v>3</v>
      </c>
      <c r="R2">
        <f>SUM('Data Angka'!K2:Q2)</f>
        <v>20</v>
      </c>
      <c r="S2">
        <v>3</v>
      </c>
      <c r="T2">
        <v>3</v>
      </c>
      <c r="U2">
        <v>3</v>
      </c>
      <c r="V2">
        <v>3</v>
      </c>
      <c r="W2">
        <v>3</v>
      </c>
      <c r="X2">
        <v>2</v>
      </c>
      <c r="Y2">
        <v>3</v>
      </c>
      <c r="Z2">
        <v>2</v>
      </c>
      <c r="AA2">
        <v>2</v>
      </c>
      <c r="AB2">
        <v>3</v>
      </c>
      <c r="AC2">
        <v>3</v>
      </c>
      <c r="AD2">
        <v>3</v>
      </c>
      <c r="AE2">
        <v>3</v>
      </c>
      <c r="AF2">
        <v>3</v>
      </c>
      <c r="AG2">
        <v>3</v>
      </c>
      <c r="AH2">
        <v>3</v>
      </c>
      <c r="AI2">
        <v>3</v>
      </c>
      <c r="AJ2">
        <v>3</v>
      </c>
      <c r="AK2">
        <v>3</v>
      </c>
      <c r="AL2">
        <f>SUM(S2:AK2)</f>
        <v>54</v>
      </c>
      <c r="AM2" cm="1">
        <f t="array" ref="AM2:AM215">K2:K215+L2:L215</f>
        <v>6</v>
      </c>
      <c r="AN2" cm="1">
        <f t="array" ref="AN2:AN215">M2:M215+N2:N215</f>
        <v>6</v>
      </c>
      <c r="AO2" cm="1">
        <f t="array" ref="AO2:AO215">O2:O215+P2:P215</f>
        <v>5</v>
      </c>
      <c r="AP2">
        <v>3</v>
      </c>
      <c r="AQ2" cm="1">
        <f t="array" ref="AQ2:AQ215">S2:S215+T2:T215+U2:U215+V2:V215+W2:W215+X2:X215</f>
        <v>17</v>
      </c>
      <c r="AR2" cm="1">
        <f t="array" ref="AR2:AR215">Y2:Y215+Z2:Z215+AA2:AA215+AB2:AB215+AC2:AC215+AD2:AD215+AE2:AE215</f>
        <v>19</v>
      </c>
      <c r="AS2" cm="1">
        <f t="array" ref="AS2:AS215">AF2:AF215+AG2:AG215+AH2:AH215+AI2:AI215+AJ2:AJ215+AK2:AK215</f>
        <v>18</v>
      </c>
    </row>
    <row r="3" spans="1:45" x14ac:dyDescent="0.25">
      <c r="A3" t="s">
        <v>52</v>
      </c>
      <c r="B3" t="s">
        <v>53</v>
      </c>
      <c r="C3" t="s">
        <v>40</v>
      </c>
      <c r="D3" s="26">
        <v>53</v>
      </c>
      <c r="E3" t="s">
        <v>54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K3">
        <v>4</v>
      </c>
      <c r="L3">
        <v>4</v>
      </c>
      <c r="M3">
        <v>4</v>
      </c>
      <c r="N3">
        <v>4</v>
      </c>
      <c r="O3">
        <v>3</v>
      </c>
      <c r="P3">
        <v>4</v>
      </c>
      <c r="Q3">
        <v>4</v>
      </c>
      <c r="R3">
        <f>SUM('Data Angka'!K3:Q3)</f>
        <v>27</v>
      </c>
      <c r="S3">
        <v>3</v>
      </c>
      <c r="T3">
        <v>3</v>
      </c>
      <c r="U3">
        <v>3</v>
      </c>
      <c r="V3">
        <v>1</v>
      </c>
      <c r="W3">
        <v>1</v>
      </c>
      <c r="X3">
        <v>3</v>
      </c>
      <c r="Y3">
        <v>3</v>
      </c>
      <c r="Z3">
        <v>3</v>
      </c>
      <c r="AA3">
        <v>3</v>
      </c>
      <c r="AB3">
        <v>3</v>
      </c>
      <c r="AC3">
        <v>3</v>
      </c>
      <c r="AD3">
        <v>3</v>
      </c>
      <c r="AE3">
        <v>3</v>
      </c>
      <c r="AF3">
        <v>3</v>
      </c>
      <c r="AG3">
        <v>3</v>
      </c>
      <c r="AH3">
        <v>3</v>
      </c>
      <c r="AI3">
        <v>3</v>
      </c>
      <c r="AJ3">
        <v>3</v>
      </c>
      <c r="AK3">
        <v>3</v>
      </c>
      <c r="AL3">
        <f t="shared" ref="AL3:AL66" si="0">SUM(S3:AK3)</f>
        <v>53</v>
      </c>
      <c r="AM3">
        <v>8</v>
      </c>
      <c r="AN3">
        <v>8</v>
      </c>
      <c r="AO3">
        <v>7</v>
      </c>
      <c r="AP3">
        <v>4</v>
      </c>
      <c r="AQ3">
        <v>14</v>
      </c>
      <c r="AR3">
        <v>21</v>
      </c>
      <c r="AS3">
        <v>18</v>
      </c>
    </row>
    <row r="4" spans="1:45" x14ac:dyDescent="0.25">
      <c r="A4" t="s">
        <v>57</v>
      </c>
      <c r="B4" t="s">
        <v>58</v>
      </c>
      <c r="C4" t="s">
        <v>40</v>
      </c>
      <c r="D4" s="26">
        <v>31</v>
      </c>
      <c r="E4" t="s">
        <v>54</v>
      </c>
      <c r="F4" t="s">
        <v>43</v>
      </c>
      <c r="G4" t="s">
        <v>44</v>
      </c>
      <c r="H4" t="s">
        <v>45</v>
      </c>
      <c r="I4" t="s">
        <v>46</v>
      </c>
      <c r="J4" t="s">
        <v>47</v>
      </c>
      <c r="K4">
        <v>5</v>
      </c>
      <c r="L4">
        <v>5</v>
      </c>
      <c r="M4">
        <v>5</v>
      </c>
      <c r="N4">
        <v>5</v>
      </c>
      <c r="O4">
        <v>3</v>
      </c>
      <c r="P4">
        <v>3</v>
      </c>
      <c r="Q4">
        <v>5</v>
      </c>
      <c r="R4">
        <f>SUM('Data Angka'!K4:Q4)</f>
        <v>31</v>
      </c>
      <c r="S4">
        <v>3</v>
      </c>
      <c r="T4">
        <v>3</v>
      </c>
      <c r="U4">
        <v>3</v>
      </c>
      <c r="V4">
        <v>3</v>
      </c>
      <c r="W4">
        <v>3</v>
      </c>
      <c r="X4">
        <v>3</v>
      </c>
      <c r="Y4">
        <v>2</v>
      </c>
      <c r="Z4">
        <v>2</v>
      </c>
      <c r="AA4">
        <v>2</v>
      </c>
      <c r="AB4">
        <v>2</v>
      </c>
      <c r="AC4">
        <v>2</v>
      </c>
      <c r="AD4">
        <v>1</v>
      </c>
      <c r="AE4">
        <v>2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f t="shared" si="0"/>
        <v>37</v>
      </c>
      <c r="AM4">
        <v>10</v>
      </c>
      <c r="AN4">
        <v>10</v>
      </c>
      <c r="AO4">
        <v>6</v>
      </c>
      <c r="AP4">
        <v>5</v>
      </c>
      <c r="AQ4">
        <v>18</v>
      </c>
      <c r="AR4">
        <v>13</v>
      </c>
      <c r="AS4">
        <v>6</v>
      </c>
    </row>
    <row r="5" spans="1:45" x14ac:dyDescent="0.25">
      <c r="A5" t="s">
        <v>61</v>
      </c>
      <c r="B5" t="s">
        <v>62</v>
      </c>
      <c r="C5" t="s">
        <v>40</v>
      </c>
      <c r="D5" s="26">
        <v>48</v>
      </c>
      <c r="E5" t="s">
        <v>54</v>
      </c>
      <c r="F5" t="s">
        <v>43</v>
      </c>
      <c r="G5" t="s">
        <v>44</v>
      </c>
      <c r="H5" t="s">
        <v>45</v>
      </c>
      <c r="I5" t="s">
        <v>63</v>
      </c>
      <c r="J5" t="s">
        <v>47</v>
      </c>
      <c r="K5">
        <v>5</v>
      </c>
      <c r="L5">
        <v>5</v>
      </c>
      <c r="M5">
        <v>5</v>
      </c>
      <c r="N5">
        <v>5</v>
      </c>
      <c r="O5">
        <v>5</v>
      </c>
      <c r="P5">
        <v>4</v>
      </c>
      <c r="Q5">
        <v>5</v>
      </c>
      <c r="R5">
        <f>SUM('Data Angka'!K5:Q5)</f>
        <v>34</v>
      </c>
      <c r="S5">
        <v>3</v>
      </c>
      <c r="T5">
        <v>3</v>
      </c>
      <c r="U5">
        <v>2</v>
      </c>
      <c r="V5">
        <v>1</v>
      </c>
      <c r="W5">
        <v>2</v>
      </c>
      <c r="X5">
        <v>2</v>
      </c>
      <c r="Y5">
        <v>3</v>
      </c>
      <c r="Z5">
        <v>3</v>
      </c>
      <c r="AA5">
        <v>1</v>
      </c>
      <c r="AB5">
        <v>2</v>
      </c>
      <c r="AC5">
        <v>2</v>
      </c>
      <c r="AD5">
        <v>1</v>
      </c>
      <c r="AE5">
        <v>3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f t="shared" si="0"/>
        <v>34</v>
      </c>
      <c r="AM5">
        <v>10</v>
      </c>
      <c r="AN5">
        <v>10</v>
      </c>
      <c r="AO5">
        <v>9</v>
      </c>
      <c r="AP5">
        <v>5</v>
      </c>
      <c r="AQ5">
        <v>13</v>
      </c>
      <c r="AR5">
        <v>15</v>
      </c>
      <c r="AS5">
        <v>6</v>
      </c>
    </row>
    <row r="6" spans="1:45" x14ac:dyDescent="0.25">
      <c r="A6" t="s">
        <v>64</v>
      </c>
      <c r="B6" t="s">
        <v>65</v>
      </c>
      <c r="C6" t="s">
        <v>40</v>
      </c>
      <c r="D6" s="26">
        <v>30</v>
      </c>
      <c r="E6" t="s">
        <v>54</v>
      </c>
      <c r="F6" t="s">
        <v>43</v>
      </c>
      <c r="G6" t="s">
        <v>44</v>
      </c>
      <c r="H6" t="s">
        <v>45</v>
      </c>
      <c r="I6" t="s">
        <v>63</v>
      </c>
      <c r="J6" t="s">
        <v>47</v>
      </c>
      <c r="K6">
        <v>5</v>
      </c>
      <c r="L6">
        <v>5</v>
      </c>
      <c r="M6">
        <v>5</v>
      </c>
      <c r="N6">
        <v>5</v>
      </c>
      <c r="O6">
        <v>5</v>
      </c>
      <c r="P6">
        <v>5</v>
      </c>
      <c r="Q6">
        <v>5</v>
      </c>
      <c r="R6">
        <f>SUM('Data Angka'!K6:Q6)</f>
        <v>35</v>
      </c>
      <c r="S6">
        <v>3</v>
      </c>
      <c r="T6">
        <v>2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3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f t="shared" si="0"/>
        <v>24</v>
      </c>
      <c r="AM6">
        <v>10</v>
      </c>
      <c r="AN6">
        <v>10</v>
      </c>
      <c r="AO6">
        <v>10</v>
      </c>
      <c r="AP6">
        <v>5</v>
      </c>
      <c r="AQ6">
        <v>9</v>
      </c>
      <c r="AR6">
        <v>9</v>
      </c>
      <c r="AS6">
        <v>6</v>
      </c>
    </row>
    <row r="7" spans="1:45" x14ac:dyDescent="0.25">
      <c r="A7" t="s">
        <v>69</v>
      </c>
      <c r="B7" t="s">
        <v>70</v>
      </c>
      <c r="C7" t="s">
        <v>40</v>
      </c>
      <c r="D7" s="26">
        <v>28</v>
      </c>
      <c r="E7" t="s">
        <v>42</v>
      </c>
      <c r="F7" t="s">
        <v>43</v>
      </c>
      <c r="G7" t="s">
        <v>44</v>
      </c>
      <c r="H7" t="s">
        <v>45</v>
      </c>
      <c r="I7" t="s">
        <v>63</v>
      </c>
      <c r="J7" t="s">
        <v>47</v>
      </c>
      <c r="K7">
        <v>5</v>
      </c>
      <c r="L7">
        <v>5</v>
      </c>
      <c r="M7">
        <v>5</v>
      </c>
      <c r="N7">
        <v>5</v>
      </c>
      <c r="O7">
        <v>5</v>
      </c>
      <c r="P7">
        <v>5</v>
      </c>
      <c r="Q7">
        <v>5</v>
      </c>
      <c r="R7">
        <f>SUM('Data Angka'!K7:Q7)</f>
        <v>35</v>
      </c>
      <c r="S7">
        <v>3</v>
      </c>
      <c r="T7">
        <v>2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3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f t="shared" si="0"/>
        <v>24</v>
      </c>
      <c r="AM7">
        <v>10</v>
      </c>
      <c r="AN7">
        <v>10</v>
      </c>
      <c r="AO7">
        <v>10</v>
      </c>
      <c r="AP7">
        <v>5</v>
      </c>
      <c r="AQ7">
        <v>9</v>
      </c>
      <c r="AR7">
        <v>9</v>
      </c>
      <c r="AS7">
        <v>6</v>
      </c>
    </row>
    <row r="8" spans="1:45" x14ac:dyDescent="0.25">
      <c r="A8" t="s">
        <v>72</v>
      </c>
      <c r="B8" t="s">
        <v>73</v>
      </c>
      <c r="C8" t="s">
        <v>40</v>
      </c>
      <c r="D8" s="26">
        <v>46</v>
      </c>
      <c r="E8" t="s">
        <v>54</v>
      </c>
      <c r="F8" t="s">
        <v>43</v>
      </c>
      <c r="G8" t="s">
        <v>44</v>
      </c>
      <c r="H8" t="s">
        <v>45</v>
      </c>
      <c r="I8" t="s">
        <v>63</v>
      </c>
      <c r="J8" t="s">
        <v>47</v>
      </c>
      <c r="K8">
        <v>4</v>
      </c>
      <c r="L8">
        <v>4</v>
      </c>
      <c r="M8">
        <v>4</v>
      </c>
      <c r="N8">
        <v>4</v>
      </c>
      <c r="O8">
        <v>4</v>
      </c>
      <c r="P8">
        <v>4</v>
      </c>
      <c r="Q8">
        <v>4</v>
      </c>
      <c r="R8">
        <f>SUM('Data Angka'!K8:Q8)</f>
        <v>28</v>
      </c>
      <c r="S8">
        <v>3</v>
      </c>
      <c r="T8">
        <v>3</v>
      </c>
      <c r="U8">
        <v>2</v>
      </c>
      <c r="V8">
        <v>3</v>
      </c>
      <c r="W8">
        <v>2</v>
      </c>
      <c r="X8">
        <v>3</v>
      </c>
      <c r="Y8">
        <v>3</v>
      </c>
      <c r="Z8">
        <v>2</v>
      </c>
      <c r="AA8">
        <v>2</v>
      </c>
      <c r="AB8">
        <v>1</v>
      </c>
      <c r="AC8">
        <v>2</v>
      </c>
      <c r="AD8">
        <v>1</v>
      </c>
      <c r="AE8">
        <v>3</v>
      </c>
      <c r="AF8">
        <v>1</v>
      </c>
      <c r="AG8">
        <v>1</v>
      </c>
      <c r="AH8">
        <v>1</v>
      </c>
      <c r="AI8">
        <v>1</v>
      </c>
      <c r="AJ8">
        <v>1</v>
      </c>
      <c r="AK8">
        <v>1</v>
      </c>
      <c r="AL8">
        <f t="shared" si="0"/>
        <v>36</v>
      </c>
      <c r="AM8">
        <v>8</v>
      </c>
      <c r="AN8">
        <v>8</v>
      </c>
      <c r="AO8">
        <v>8</v>
      </c>
      <c r="AP8">
        <v>4</v>
      </c>
      <c r="AQ8">
        <v>16</v>
      </c>
      <c r="AR8">
        <v>14</v>
      </c>
      <c r="AS8">
        <v>6</v>
      </c>
    </row>
    <row r="9" spans="1:45" x14ac:dyDescent="0.25">
      <c r="A9" t="s">
        <v>76</v>
      </c>
      <c r="B9" t="s">
        <v>77</v>
      </c>
      <c r="C9" t="s">
        <v>40</v>
      </c>
      <c r="D9" s="26">
        <v>47</v>
      </c>
      <c r="E9" t="s">
        <v>78</v>
      </c>
      <c r="F9" t="s">
        <v>43</v>
      </c>
      <c r="G9" t="s">
        <v>44</v>
      </c>
      <c r="H9" t="s">
        <v>45</v>
      </c>
      <c r="I9" t="s">
        <v>63</v>
      </c>
      <c r="J9" t="s">
        <v>47</v>
      </c>
      <c r="K9">
        <v>5</v>
      </c>
      <c r="L9">
        <v>5</v>
      </c>
      <c r="M9">
        <v>5</v>
      </c>
      <c r="N9">
        <v>5</v>
      </c>
      <c r="O9">
        <v>5</v>
      </c>
      <c r="P9">
        <v>5</v>
      </c>
      <c r="Q9">
        <v>5</v>
      </c>
      <c r="R9">
        <f>SUM('Data Angka'!K9:Q9)</f>
        <v>35</v>
      </c>
      <c r="S9">
        <v>3</v>
      </c>
      <c r="T9">
        <v>3</v>
      </c>
      <c r="U9">
        <v>2</v>
      </c>
      <c r="V9">
        <v>1</v>
      </c>
      <c r="W9">
        <v>1</v>
      </c>
      <c r="X9">
        <v>2</v>
      </c>
      <c r="Y9">
        <v>1</v>
      </c>
      <c r="Z9">
        <v>1</v>
      </c>
      <c r="AA9">
        <v>2</v>
      </c>
      <c r="AB9">
        <v>2</v>
      </c>
      <c r="AC9">
        <v>1</v>
      </c>
      <c r="AD9">
        <v>1</v>
      </c>
      <c r="AE9">
        <v>2</v>
      </c>
      <c r="AF9">
        <v>1</v>
      </c>
      <c r="AG9">
        <v>1</v>
      </c>
      <c r="AH9">
        <v>1</v>
      </c>
      <c r="AI9">
        <v>1</v>
      </c>
      <c r="AJ9">
        <v>1</v>
      </c>
      <c r="AK9">
        <v>1</v>
      </c>
      <c r="AL9">
        <f t="shared" si="0"/>
        <v>28</v>
      </c>
      <c r="AM9">
        <v>10</v>
      </c>
      <c r="AN9">
        <v>10</v>
      </c>
      <c r="AO9">
        <v>10</v>
      </c>
      <c r="AP9">
        <v>5</v>
      </c>
      <c r="AQ9">
        <v>12</v>
      </c>
      <c r="AR9">
        <v>10</v>
      </c>
      <c r="AS9">
        <v>6</v>
      </c>
    </row>
    <row r="10" spans="1:45" x14ac:dyDescent="0.25">
      <c r="A10" t="s">
        <v>79</v>
      </c>
      <c r="B10" t="s">
        <v>80</v>
      </c>
      <c r="C10" t="s">
        <v>40</v>
      </c>
      <c r="D10" s="26">
        <v>30</v>
      </c>
      <c r="E10" t="s">
        <v>54</v>
      </c>
      <c r="F10" t="s">
        <v>43</v>
      </c>
      <c r="G10" t="s">
        <v>44</v>
      </c>
      <c r="H10" t="s">
        <v>45</v>
      </c>
      <c r="I10" t="s">
        <v>83</v>
      </c>
      <c r="J10" t="s">
        <v>55</v>
      </c>
      <c r="K10">
        <v>4</v>
      </c>
      <c r="L10">
        <v>4</v>
      </c>
      <c r="M10">
        <v>4</v>
      </c>
      <c r="N10">
        <v>4</v>
      </c>
      <c r="O10">
        <v>3</v>
      </c>
      <c r="P10">
        <v>3</v>
      </c>
      <c r="Q10">
        <v>4</v>
      </c>
      <c r="R10">
        <f>SUM('Data Angka'!K10:Q10)</f>
        <v>26</v>
      </c>
      <c r="S10">
        <v>2</v>
      </c>
      <c r="T10">
        <v>2</v>
      </c>
      <c r="U10">
        <v>3</v>
      </c>
      <c r="V10">
        <v>1</v>
      </c>
      <c r="W10">
        <v>1</v>
      </c>
      <c r="X10">
        <v>1</v>
      </c>
      <c r="Y10">
        <v>2</v>
      </c>
      <c r="Z10">
        <v>1</v>
      </c>
      <c r="AA10">
        <v>2</v>
      </c>
      <c r="AB10">
        <v>3</v>
      </c>
      <c r="AC10">
        <v>1</v>
      </c>
      <c r="AD10">
        <v>1</v>
      </c>
      <c r="AE10">
        <v>2</v>
      </c>
      <c r="AF10">
        <v>2</v>
      </c>
      <c r="AG10">
        <v>1</v>
      </c>
      <c r="AH10">
        <v>1</v>
      </c>
      <c r="AI10">
        <v>1</v>
      </c>
      <c r="AJ10">
        <v>2</v>
      </c>
      <c r="AK10">
        <v>1</v>
      </c>
      <c r="AL10">
        <f t="shared" si="0"/>
        <v>30</v>
      </c>
      <c r="AM10">
        <v>8</v>
      </c>
      <c r="AN10">
        <v>8</v>
      </c>
      <c r="AO10">
        <v>6</v>
      </c>
      <c r="AP10">
        <v>4</v>
      </c>
      <c r="AQ10">
        <v>10</v>
      </c>
      <c r="AR10">
        <v>12</v>
      </c>
      <c r="AS10">
        <v>8</v>
      </c>
    </row>
    <row r="11" spans="1:45" x14ac:dyDescent="0.25">
      <c r="A11" t="s">
        <v>81</v>
      </c>
      <c r="B11" t="s">
        <v>82</v>
      </c>
      <c r="C11" t="s">
        <v>40</v>
      </c>
      <c r="D11" s="26">
        <v>36</v>
      </c>
      <c r="E11" t="s">
        <v>42</v>
      </c>
      <c r="F11" t="s">
        <v>43</v>
      </c>
      <c r="G11" t="s">
        <v>44</v>
      </c>
      <c r="H11" t="s">
        <v>45</v>
      </c>
      <c r="I11" t="s">
        <v>63</v>
      </c>
      <c r="J11" t="s">
        <v>47</v>
      </c>
      <c r="K11">
        <v>4</v>
      </c>
      <c r="L11">
        <v>4</v>
      </c>
      <c r="M11">
        <v>4</v>
      </c>
      <c r="N11">
        <v>3</v>
      </c>
      <c r="O11">
        <v>3</v>
      </c>
      <c r="P11">
        <v>4</v>
      </c>
      <c r="Q11">
        <v>4</v>
      </c>
      <c r="R11">
        <f>SUM('Data Angka'!K11:Q11)</f>
        <v>26</v>
      </c>
      <c r="S11">
        <v>3</v>
      </c>
      <c r="T11">
        <v>3</v>
      </c>
      <c r="U11">
        <v>2</v>
      </c>
      <c r="V11">
        <v>1</v>
      </c>
      <c r="W11">
        <v>2</v>
      </c>
      <c r="X11">
        <v>1</v>
      </c>
      <c r="Y11">
        <v>3</v>
      </c>
      <c r="Z11">
        <v>2</v>
      </c>
      <c r="AA11">
        <v>2</v>
      </c>
      <c r="AB11">
        <v>2</v>
      </c>
      <c r="AC11">
        <v>2</v>
      </c>
      <c r="AD11">
        <v>2</v>
      </c>
      <c r="AE11">
        <v>3</v>
      </c>
      <c r="AF11">
        <v>2</v>
      </c>
      <c r="AG11">
        <v>1</v>
      </c>
      <c r="AH11">
        <v>1</v>
      </c>
      <c r="AI11">
        <v>1</v>
      </c>
      <c r="AJ11">
        <v>1</v>
      </c>
      <c r="AK11">
        <v>1</v>
      </c>
      <c r="AL11">
        <f t="shared" si="0"/>
        <v>35</v>
      </c>
      <c r="AM11">
        <v>8</v>
      </c>
      <c r="AN11">
        <v>7</v>
      </c>
      <c r="AO11">
        <v>7</v>
      </c>
      <c r="AP11">
        <v>4</v>
      </c>
      <c r="AQ11">
        <v>12</v>
      </c>
      <c r="AR11">
        <v>16</v>
      </c>
      <c r="AS11">
        <v>7</v>
      </c>
    </row>
    <row r="12" spans="1:45" x14ac:dyDescent="0.25">
      <c r="A12" t="s">
        <v>84</v>
      </c>
      <c r="B12" t="s">
        <v>85</v>
      </c>
      <c r="C12" t="s">
        <v>40</v>
      </c>
      <c r="D12" s="26">
        <v>30</v>
      </c>
      <c r="E12" t="s">
        <v>42</v>
      </c>
      <c r="F12" t="s">
        <v>43</v>
      </c>
      <c r="G12" t="s">
        <v>44</v>
      </c>
      <c r="H12" t="s">
        <v>45</v>
      </c>
      <c r="I12" t="s">
        <v>63</v>
      </c>
      <c r="J12" t="s">
        <v>47</v>
      </c>
      <c r="K12">
        <v>3</v>
      </c>
      <c r="L12">
        <v>3</v>
      </c>
      <c r="M12">
        <v>2</v>
      </c>
      <c r="N12">
        <v>2</v>
      </c>
      <c r="O12">
        <v>2</v>
      </c>
      <c r="P12">
        <v>3</v>
      </c>
      <c r="Q12">
        <v>2</v>
      </c>
      <c r="R12">
        <f>SUM('Data Angka'!K12:Q12)</f>
        <v>17</v>
      </c>
      <c r="S12">
        <v>3</v>
      </c>
      <c r="T12">
        <v>2</v>
      </c>
      <c r="U12">
        <v>3</v>
      </c>
      <c r="V12">
        <v>2</v>
      </c>
      <c r="W12">
        <v>2</v>
      </c>
      <c r="X12">
        <v>2</v>
      </c>
      <c r="Y12">
        <v>2</v>
      </c>
      <c r="Z12">
        <v>2</v>
      </c>
      <c r="AA12">
        <v>2</v>
      </c>
      <c r="AB12">
        <v>3</v>
      </c>
      <c r="AC12">
        <v>3</v>
      </c>
      <c r="AD12">
        <v>3</v>
      </c>
      <c r="AE12">
        <v>2</v>
      </c>
      <c r="AF12">
        <v>3</v>
      </c>
      <c r="AG12">
        <v>3</v>
      </c>
      <c r="AH12">
        <v>3</v>
      </c>
      <c r="AI12">
        <v>3</v>
      </c>
      <c r="AJ12">
        <v>3</v>
      </c>
      <c r="AK12">
        <v>3</v>
      </c>
      <c r="AL12">
        <f t="shared" si="0"/>
        <v>49</v>
      </c>
      <c r="AM12">
        <v>6</v>
      </c>
      <c r="AN12">
        <v>4</v>
      </c>
      <c r="AO12">
        <v>5</v>
      </c>
      <c r="AP12">
        <v>2</v>
      </c>
      <c r="AQ12">
        <v>14</v>
      </c>
      <c r="AR12">
        <v>17</v>
      </c>
      <c r="AS12">
        <v>18</v>
      </c>
    </row>
    <row r="13" spans="1:45" x14ac:dyDescent="0.25">
      <c r="A13" t="s">
        <v>86</v>
      </c>
      <c r="B13" t="s">
        <v>87</v>
      </c>
      <c r="C13" t="s">
        <v>40</v>
      </c>
      <c r="D13" s="26">
        <v>37</v>
      </c>
      <c r="E13" t="s">
        <v>88</v>
      </c>
      <c r="F13" t="s">
        <v>43</v>
      </c>
      <c r="G13" t="s">
        <v>44</v>
      </c>
      <c r="H13" t="s">
        <v>45</v>
      </c>
      <c r="I13" t="s">
        <v>63</v>
      </c>
      <c r="J13" t="s">
        <v>47</v>
      </c>
      <c r="K13">
        <v>4</v>
      </c>
      <c r="L13">
        <v>4</v>
      </c>
      <c r="M13">
        <v>4</v>
      </c>
      <c r="N13">
        <v>3</v>
      </c>
      <c r="O13">
        <v>3</v>
      </c>
      <c r="P13">
        <v>3</v>
      </c>
      <c r="Q13">
        <v>4</v>
      </c>
      <c r="R13">
        <f>SUM('Data Angka'!K13:Q13)</f>
        <v>25</v>
      </c>
      <c r="S13">
        <v>2</v>
      </c>
      <c r="T13">
        <v>2</v>
      </c>
      <c r="U13">
        <v>2</v>
      </c>
      <c r="V13">
        <v>2</v>
      </c>
      <c r="W13">
        <v>2</v>
      </c>
      <c r="X13">
        <v>2</v>
      </c>
      <c r="Y13">
        <v>2</v>
      </c>
      <c r="Z13">
        <v>2</v>
      </c>
      <c r="AA13">
        <v>2</v>
      </c>
      <c r="AB13">
        <v>2</v>
      </c>
      <c r="AC13">
        <v>2</v>
      </c>
      <c r="AD13">
        <v>2</v>
      </c>
      <c r="AE13">
        <v>2</v>
      </c>
      <c r="AF13">
        <v>2</v>
      </c>
      <c r="AG13">
        <v>3</v>
      </c>
      <c r="AH13">
        <v>2</v>
      </c>
      <c r="AI13">
        <v>3</v>
      </c>
      <c r="AJ13">
        <v>2</v>
      </c>
      <c r="AK13">
        <v>2</v>
      </c>
      <c r="AL13">
        <f t="shared" si="0"/>
        <v>40</v>
      </c>
      <c r="AM13">
        <v>8</v>
      </c>
      <c r="AN13">
        <v>7</v>
      </c>
      <c r="AO13">
        <v>6</v>
      </c>
      <c r="AP13">
        <v>4</v>
      </c>
      <c r="AQ13">
        <v>12</v>
      </c>
      <c r="AR13">
        <v>14</v>
      </c>
      <c r="AS13">
        <v>14</v>
      </c>
    </row>
    <row r="14" spans="1:45" x14ac:dyDescent="0.25">
      <c r="A14" t="s">
        <v>89</v>
      </c>
      <c r="B14" t="s">
        <v>90</v>
      </c>
      <c r="C14" t="s">
        <v>40</v>
      </c>
      <c r="D14" s="26">
        <v>32</v>
      </c>
      <c r="E14" t="s">
        <v>42</v>
      </c>
      <c r="F14" t="s">
        <v>43</v>
      </c>
      <c r="G14" t="s">
        <v>44</v>
      </c>
      <c r="H14" t="s">
        <v>45</v>
      </c>
      <c r="I14" t="s">
        <v>63</v>
      </c>
      <c r="J14" t="s">
        <v>47</v>
      </c>
      <c r="K14">
        <v>5</v>
      </c>
      <c r="L14">
        <v>5</v>
      </c>
      <c r="M14">
        <v>5</v>
      </c>
      <c r="N14">
        <v>5</v>
      </c>
      <c r="O14">
        <v>4</v>
      </c>
      <c r="P14">
        <v>5</v>
      </c>
      <c r="Q14">
        <v>5</v>
      </c>
      <c r="R14">
        <f>SUM('Data Angka'!K14:Q14)</f>
        <v>34</v>
      </c>
      <c r="S14">
        <v>2</v>
      </c>
      <c r="T14">
        <v>2</v>
      </c>
      <c r="U14">
        <v>2</v>
      </c>
      <c r="V14">
        <v>2</v>
      </c>
      <c r="W14">
        <v>2</v>
      </c>
      <c r="X14">
        <v>1</v>
      </c>
      <c r="Y14">
        <v>1</v>
      </c>
      <c r="Z14">
        <v>2</v>
      </c>
      <c r="AA14">
        <v>3</v>
      </c>
      <c r="AB14">
        <v>1</v>
      </c>
      <c r="AC14">
        <v>3</v>
      </c>
      <c r="AD14">
        <v>2</v>
      </c>
      <c r="AE14">
        <v>3</v>
      </c>
      <c r="AF14">
        <v>1</v>
      </c>
      <c r="AG14">
        <v>1</v>
      </c>
      <c r="AH14">
        <v>1</v>
      </c>
      <c r="AI14">
        <v>2</v>
      </c>
      <c r="AJ14">
        <v>1</v>
      </c>
      <c r="AK14">
        <v>1</v>
      </c>
      <c r="AL14">
        <f t="shared" si="0"/>
        <v>33</v>
      </c>
      <c r="AM14">
        <v>10</v>
      </c>
      <c r="AN14">
        <v>10</v>
      </c>
      <c r="AO14">
        <v>9</v>
      </c>
      <c r="AP14">
        <v>5</v>
      </c>
      <c r="AQ14">
        <v>11</v>
      </c>
      <c r="AR14">
        <v>15</v>
      </c>
      <c r="AS14">
        <v>7</v>
      </c>
    </row>
    <row r="15" spans="1:45" x14ac:dyDescent="0.25">
      <c r="A15" t="s">
        <v>91</v>
      </c>
      <c r="B15" t="s">
        <v>92</v>
      </c>
      <c r="C15" t="s">
        <v>40</v>
      </c>
      <c r="D15" s="26">
        <v>40</v>
      </c>
      <c r="E15" t="s">
        <v>54</v>
      </c>
      <c r="F15" t="s">
        <v>43</v>
      </c>
      <c r="G15" t="s">
        <v>44</v>
      </c>
      <c r="H15" t="s">
        <v>45</v>
      </c>
      <c r="I15" t="s">
        <v>63</v>
      </c>
      <c r="J15" t="s">
        <v>47</v>
      </c>
      <c r="K15">
        <v>4</v>
      </c>
      <c r="L15">
        <v>4</v>
      </c>
      <c r="M15">
        <v>4</v>
      </c>
      <c r="N15">
        <v>4</v>
      </c>
      <c r="O15">
        <v>4</v>
      </c>
      <c r="P15">
        <v>5</v>
      </c>
      <c r="Q15">
        <v>4</v>
      </c>
      <c r="R15">
        <f>SUM('Data Angka'!K15:Q15)</f>
        <v>29</v>
      </c>
      <c r="S15">
        <v>4</v>
      </c>
      <c r="T15">
        <v>4</v>
      </c>
      <c r="U15">
        <v>3</v>
      </c>
      <c r="V15">
        <v>3</v>
      </c>
      <c r="W15">
        <v>3</v>
      </c>
      <c r="X15">
        <v>3</v>
      </c>
      <c r="Y15">
        <v>3</v>
      </c>
      <c r="Z15">
        <v>4</v>
      </c>
      <c r="AA15">
        <v>3</v>
      </c>
      <c r="AB15">
        <v>3</v>
      </c>
      <c r="AC15">
        <v>5</v>
      </c>
      <c r="AD15">
        <v>3</v>
      </c>
      <c r="AE15">
        <v>3</v>
      </c>
      <c r="AF15">
        <v>3</v>
      </c>
      <c r="AG15">
        <v>3</v>
      </c>
      <c r="AH15">
        <v>3</v>
      </c>
      <c r="AI15">
        <v>3</v>
      </c>
      <c r="AJ15">
        <v>3</v>
      </c>
      <c r="AK15">
        <v>2</v>
      </c>
      <c r="AL15">
        <f t="shared" si="0"/>
        <v>61</v>
      </c>
      <c r="AM15">
        <v>8</v>
      </c>
      <c r="AN15">
        <v>8</v>
      </c>
      <c r="AO15">
        <v>9</v>
      </c>
      <c r="AP15">
        <v>4</v>
      </c>
      <c r="AQ15">
        <v>20</v>
      </c>
      <c r="AR15">
        <v>24</v>
      </c>
      <c r="AS15">
        <v>17</v>
      </c>
    </row>
    <row r="16" spans="1:45" x14ac:dyDescent="0.25">
      <c r="A16" t="s">
        <v>94</v>
      </c>
      <c r="B16" t="s">
        <v>95</v>
      </c>
      <c r="C16" t="s">
        <v>40</v>
      </c>
      <c r="D16" s="26">
        <v>24</v>
      </c>
      <c r="E16" t="s">
        <v>42</v>
      </c>
      <c r="F16" t="s">
        <v>43</v>
      </c>
      <c r="G16" t="s">
        <v>44</v>
      </c>
      <c r="H16" t="s">
        <v>45</v>
      </c>
      <c r="I16" t="s">
        <v>83</v>
      </c>
      <c r="J16" t="s">
        <v>55</v>
      </c>
      <c r="K16">
        <v>4</v>
      </c>
      <c r="L16">
        <v>4</v>
      </c>
      <c r="M16">
        <v>4</v>
      </c>
      <c r="N16">
        <v>4</v>
      </c>
      <c r="O16">
        <v>4</v>
      </c>
      <c r="P16">
        <v>4</v>
      </c>
      <c r="Q16">
        <v>4</v>
      </c>
      <c r="R16">
        <f>SUM('Data Angka'!K16:Q16)</f>
        <v>28</v>
      </c>
      <c r="S16">
        <v>3</v>
      </c>
      <c r="T16">
        <v>2</v>
      </c>
      <c r="U16">
        <v>2</v>
      </c>
      <c r="V16">
        <v>1</v>
      </c>
      <c r="W16">
        <v>2</v>
      </c>
      <c r="X16">
        <v>2</v>
      </c>
      <c r="Y16">
        <v>2</v>
      </c>
      <c r="Z16">
        <v>3</v>
      </c>
      <c r="AA16">
        <v>1</v>
      </c>
      <c r="AB16">
        <v>2</v>
      </c>
      <c r="AC16">
        <v>2</v>
      </c>
      <c r="AD16">
        <v>1</v>
      </c>
      <c r="AE16">
        <v>2</v>
      </c>
      <c r="AF16">
        <v>1</v>
      </c>
      <c r="AG16">
        <v>1</v>
      </c>
      <c r="AH16">
        <v>1</v>
      </c>
      <c r="AI16">
        <v>1</v>
      </c>
      <c r="AJ16">
        <v>1</v>
      </c>
      <c r="AK16">
        <v>1</v>
      </c>
      <c r="AL16">
        <f t="shared" si="0"/>
        <v>31</v>
      </c>
      <c r="AM16">
        <v>8</v>
      </c>
      <c r="AN16">
        <v>8</v>
      </c>
      <c r="AO16">
        <v>8</v>
      </c>
      <c r="AP16">
        <v>4</v>
      </c>
      <c r="AQ16">
        <v>12</v>
      </c>
      <c r="AR16">
        <v>13</v>
      </c>
      <c r="AS16">
        <v>6</v>
      </c>
    </row>
    <row r="17" spans="1:45" x14ac:dyDescent="0.25">
      <c r="A17" t="s">
        <v>96</v>
      </c>
      <c r="B17" t="s">
        <v>97</v>
      </c>
      <c r="C17" t="s">
        <v>40</v>
      </c>
      <c r="D17" s="26">
        <v>49</v>
      </c>
      <c r="E17" t="s">
        <v>54</v>
      </c>
      <c r="F17" t="s">
        <v>43</v>
      </c>
      <c r="G17" t="s">
        <v>44</v>
      </c>
      <c r="H17" t="s">
        <v>45</v>
      </c>
      <c r="I17" t="s">
        <v>63</v>
      </c>
      <c r="J17" t="s">
        <v>47</v>
      </c>
      <c r="K17">
        <v>5</v>
      </c>
      <c r="L17">
        <v>5</v>
      </c>
      <c r="M17">
        <v>4</v>
      </c>
      <c r="N17">
        <v>5</v>
      </c>
      <c r="O17">
        <v>4</v>
      </c>
      <c r="P17">
        <v>5</v>
      </c>
      <c r="Q17">
        <v>5</v>
      </c>
      <c r="R17">
        <f>SUM('Data Angka'!K17:Q17)</f>
        <v>33</v>
      </c>
      <c r="S17">
        <v>3</v>
      </c>
      <c r="T17">
        <v>2</v>
      </c>
      <c r="U17">
        <v>4</v>
      </c>
      <c r="V17">
        <v>1</v>
      </c>
      <c r="W17">
        <v>3</v>
      </c>
      <c r="X17">
        <v>1</v>
      </c>
      <c r="Y17">
        <v>3</v>
      </c>
      <c r="Z17">
        <v>2</v>
      </c>
      <c r="AA17">
        <v>3</v>
      </c>
      <c r="AB17">
        <v>2</v>
      </c>
      <c r="AC17">
        <v>1</v>
      </c>
      <c r="AD17">
        <v>1</v>
      </c>
      <c r="AE17">
        <v>3</v>
      </c>
      <c r="AF17">
        <v>1</v>
      </c>
      <c r="AG17">
        <v>1</v>
      </c>
      <c r="AH17">
        <v>1</v>
      </c>
      <c r="AI17">
        <v>1</v>
      </c>
      <c r="AJ17">
        <v>1</v>
      </c>
      <c r="AK17">
        <v>1</v>
      </c>
      <c r="AL17">
        <f t="shared" si="0"/>
        <v>35</v>
      </c>
      <c r="AM17">
        <v>10</v>
      </c>
      <c r="AN17">
        <v>9</v>
      </c>
      <c r="AO17">
        <v>9</v>
      </c>
      <c r="AP17">
        <v>5</v>
      </c>
      <c r="AQ17">
        <v>14</v>
      </c>
      <c r="AR17">
        <v>15</v>
      </c>
      <c r="AS17">
        <v>6</v>
      </c>
    </row>
    <row r="18" spans="1:45" x14ac:dyDescent="0.25">
      <c r="A18" t="s">
        <v>98</v>
      </c>
      <c r="B18" t="s">
        <v>102</v>
      </c>
      <c r="C18" t="s">
        <v>40</v>
      </c>
      <c r="D18" s="26">
        <v>53</v>
      </c>
      <c r="E18" t="s">
        <v>54</v>
      </c>
      <c r="F18" t="s">
        <v>43</v>
      </c>
      <c r="G18" t="s">
        <v>44</v>
      </c>
      <c r="H18" t="s">
        <v>45</v>
      </c>
      <c r="I18" t="s">
        <v>63</v>
      </c>
      <c r="J18" t="s">
        <v>47</v>
      </c>
      <c r="K18">
        <v>4</v>
      </c>
      <c r="L18">
        <v>4</v>
      </c>
      <c r="M18">
        <v>4</v>
      </c>
      <c r="N18">
        <v>4</v>
      </c>
      <c r="O18">
        <v>4</v>
      </c>
      <c r="P18">
        <v>4</v>
      </c>
      <c r="Q18">
        <v>4</v>
      </c>
      <c r="R18">
        <f>SUM('Data Angka'!K18:Q18)</f>
        <v>28</v>
      </c>
      <c r="S18">
        <v>3</v>
      </c>
      <c r="T18">
        <v>3</v>
      </c>
      <c r="U18">
        <v>3</v>
      </c>
      <c r="V18">
        <v>1</v>
      </c>
      <c r="W18">
        <v>3</v>
      </c>
      <c r="X18">
        <v>1</v>
      </c>
      <c r="Y18">
        <v>3</v>
      </c>
      <c r="Z18">
        <v>1</v>
      </c>
      <c r="AA18">
        <v>1</v>
      </c>
      <c r="AB18">
        <v>1</v>
      </c>
      <c r="AC18">
        <v>3</v>
      </c>
      <c r="AD18">
        <v>1</v>
      </c>
      <c r="AE18">
        <v>3</v>
      </c>
      <c r="AF18">
        <v>1</v>
      </c>
      <c r="AG18">
        <v>1</v>
      </c>
      <c r="AH18">
        <v>1</v>
      </c>
      <c r="AI18">
        <v>1</v>
      </c>
      <c r="AJ18">
        <v>1</v>
      </c>
      <c r="AK18">
        <v>1</v>
      </c>
      <c r="AL18">
        <f t="shared" si="0"/>
        <v>33</v>
      </c>
      <c r="AM18">
        <v>8</v>
      </c>
      <c r="AN18">
        <v>8</v>
      </c>
      <c r="AO18">
        <v>8</v>
      </c>
      <c r="AP18">
        <v>4</v>
      </c>
      <c r="AQ18">
        <v>14</v>
      </c>
      <c r="AR18">
        <v>13</v>
      </c>
      <c r="AS18">
        <v>6</v>
      </c>
    </row>
    <row r="19" spans="1:45" x14ac:dyDescent="0.25">
      <c r="A19" t="s">
        <v>99</v>
      </c>
      <c r="B19" t="s">
        <v>103</v>
      </c>
      <c r="C19" t="s">
        <v>40</v>
      </c>
      <c r="D19" s="26">
        <v>29</v>
      </c>
      <c r="E19" t="s">
        <v>88</v>
      </c>
      <c r="F19" t="s">
        <v>43</v>
      </c>
      <c r="G19" t="s">
        <v>44</v>
      </c>
      <c r="H19" t="s">
        <v>45</v>
      </c>
      <c r="I19" t="s">
        <v>63</v>
      </c>
      <c r="J19" t="s">
        <v>47</v>
      </c>
      <c r="K19">
        <v>5</v>
      </c>
      <c r="L19">
        <v>5</v>
      </c>
      <c r="M19">
        <v>5</v>
      </c>
      <c r="N19">
        <v>5</v>
      </c>
      <c r="O19">
        <v>4</v>
      </c>
      <c r="P19">
        <v>5</v>
      </c>
      <c r="Q19">
        <v>4</v>
      </c>
      <c r="R19">
        <f>SUM('Data Angka'!K19:Q19)</f>
        <v>33</v>
      </c>
      <c r="S19">
        <v>3</v>
      </c>
      <c r="T19">
        <v>3</v>
      </c>
      <c r="U19">
        <v>3</v>
      </c>
      <c r="V19">
        <v>2</v>
      </c>
      <c r="W19">
        <v>3</v>
      </c>
      <c r="X19">
        <v>2</v>
      </c>
      <c r="Y19">
        <v>2</v>
      </c>
      <c r="Z19">
        <v>2</v>
      </c>
      <c r="AA19">
        <v>3</v>
      </c>
      <c r="AB19">
        <v>3</v>
      </c>
      <c r="AC19">
        <v>2</v>
      </c>
      <c r="AD19">
        <v>1</v>
      </c>
      <c r="AE19">
        <v>2</v>
      </c>
      <c r="AF19">
        <v>2</v>
      </c>
      <c r="AG19">
        <v>2</v>
      </c>
      <c r="AH19">
        <v>2</v>
      </c>
      <c r="AI19">
        <v>1</v>
      </c>
      <c r="AJ19">
        <v>3</v>
      </c>
      <c r="AK19">
        <v>1</v>
      </c>
      <c r="AL19">
        <f t="shared" si="0"/>
        <v>42</v>
      </c>
      <c r="AM19">
        <v>10</v>
      </c>
      <c r="AN19">
        <v>10</v>
      </c>
      <c r="AO19">
        <v>9</v>
      </c>
      <c r="AP19">
        <v>4</v>
      </c>
      <c r="AQ19">
        <v>16</v>
      </c>
      <c r="AR19">
        <v>15</v>
      </c>
      <c r="AS19">
        <v>11</v>
      </c>
    </row>
    <row r="20" spans="1:45" x14ac:dyDescent="0.25">
      <c r="A20" t="s">
        <v>100</v>
      </c>
      <c r="B20" t="s">
        <v>104</v>
      </c>
      <c r="C20" t="s">
        <v>40</v>
      </c>
      <c r="D20" s="26">
        <v>32</v>
      </c>
      <c r="E20" t="s">
        <v>54</v>
      </c>
      <c r="F20" t="s">
        <v>43</v>
      </c>
      <c r="G20" t="s">
        <v>44</v>
      </c>
      <c r="H20" t="s">
        <v>45</v>
      </c>
      <c r="I20" t="s">
        <v>63</v>
      </c>
      <c r="J20" t="s">
        <v>55</v>
      </c>
      <c r="K20">
        <v>4</v>
      </c>
      <c r="L20">
        <v>3</v>
      </c>
      <c r="M20">
        <v>3</v>
      </c>
      <c r="N20">
        <v>4</v>
      </c>
      <c r="O20">
        <v>3</v>
      </c>
      <c r="P20">
        <v>4</v>
      </c>
      <c r="Q20">
        <v>3</v>
      </c>
      <c r="R20">
        <f>SUM('Data Angka'!K20:Q20)</f>
        <v>24</v>
      </c>
      <c r="S20">
        <v>3</v>
      </c>
      <c r="T20">
        <v>3</v>
      </c>
      <c r="U20">
        <v>2</v>
      </c>
      <c r="V20">
        <v>3</v>
      </c>
      <c r="W20">
        <v>2</v>
      </c>
      <c r="X20">
        <v>2</v>
      </c>
      <c r="Y20">
        <v>2</v>
      </c>
      <c r="Z20">
        <v>2</v>
      </c>
      <c r="AA20">
        <v>2</v>
      </c>
      <c r="AB20">
        <v>3</v>
      </c>
      <c r="AC20">
        <v>3</v>
      </c>
      <c r="AD20">
        <v>2</v>
      </c>
      <c r="AE20">
        <v>3</v>
      </c>
      <c r="AF20">
        <v>3</v>
      </c>
      <c r="AG20">
        <v>3</v>
      </c>
      <c r="AH20">
        <v>2</v>
      </c>
      <c r="AI20">
        <v>3</v>
      </c>
      <c r="AJ20">
        <v>2</v>
      </c>
      <c r="AK20">
        <v>2</v>
      </c>
      <c r="AL20">
        <f t="shared" si="0"/>
        <v>47</v>
      </c>
      <c r="AM20">
        <v>7</v>
      </c>
      <c r="AN20">
        <v>7</v>
      </c>
      <c r="AO20">
        <v>7</v>
      </c>
      <c r="AP20">
        <v>3</v>
      </c>
      <c r="AQ20">
        <v>15</v>
      </c>
      <c r="AR20">
        <v>17</v>
      </c>
      <c r="AS20">
        <v>15</v>
      </c>
    </row>
    <row r="21" spans="1:45" x14ac:dyDescent="0.25">
      <c r="A21" t="s">
        <v>101</v>
      </c>
      <c r="B21" t="s">
        <v>105</v>
      </c>
      <c r="C21" t="s">
        <v>40</v>
      </c>
      <c r="D21" s="26">
        <v>53</v>
      </c>
      <c r="E21" t="s">
        <v>54</v>
      </c>
      <c r="F21" t="s">
        <v>43</v>
      </c>
      <c r="G21" t="s">
        <v>44</v>
      </c>
      <c r="H21" t="s">
        <v>45</v>
      </c>
      <c r="I21" t="s">
        <v>63</v>
      </c>
      <c r="J21" t="s">
        <v>47</v>
      </c>
      <c r="K21">
        <v>4</v>
      </c>
      <c r="L21">
        <v>4</v>
      </c>
      <c r="M21">
        <v>5</v>
      </c>
      <c r="N21">
        <v>5</v>
      </c>
      <c r="O21">
        <v>4</v>
      </c>
      <c r="P21">
        <v>5</v>
      </c>
      <c r="Q21">
        <v>4</v>
      </c>
      <c r="R21">
        <f>SUM('Data Angka'!K21:Q21)</f>
        <v>31</v>
      </c>
      <c r="S21">
        <v>3</v>
      </c>
      <c r="T21">
        <v>3</v>
      </c>
      <c r="U21">
        <v>3</v>
      </c>
      <c r="V21">
        <v>1</v>
      </c>
      <c r="W21">
        <v>3</v>
      </c>
      <c r="X21">
        <v>1</v>
      </c>
      <c r="Y21">
        <v>3</v>
      </c>
      <c r="Z21">
        <v>3</v>
      </c>
      <c r="AA21">
        <v>3</v>
      </c>
      <c r="AB21">
        <v>2</v>
      </c>
      <c r="AC21">
        <v>2</v>
      </c>
      <c r="AD21">
        <v>1</v>
      </c>
      <c r="AE21">
        <v>3</v>
      </c>
      <c r="AF21">
        <v>1</v>
      </c>
      <c r="AG21">
        <v>3</v>
      </c>
      <c r="AH21">
        <v>1</v>
      </c>
      <c r="AI21">
        <v>1</v>
      </c>
      <c r="AJ21">
        <v>1</v>
      </c>
      <c r="AK21">
        <v>1</v>
      </c>
      <c r="AL21">
        <f t="shared" si="0"/>
        <v>39</v>
      </c>
      <c r="AM21">
        <v>8</v>
      </c>
      <c r="AN21">
        <v>10</v>
      </c>
      <c r="AO21">
        <v>9</v>
      </c>
      <c r="AP21">
        <v>4</v>
      </c>
      <c r="AQ21">
        <v>14</v>
      </c>
      <c r="AR21">
        <v>17</v>
      </c>
      <c r="AS21">
        <v>8</v>
      </c>
    </row>
    <row r="22" spans="1:45" x14ac:dyDescent="0.25">
      <c r="A22" t="s">
        <v>106</v>
      </c>
      <c r="B22" t="s">
        <v>116</v>
      </c>
      <c r="C22" t="s">
        <v>40</v>
      </c>
      <c r="D22" s="26">
        <v>30</v>
      </c>
      <c r="E22" t="s">
        <v>54</v>
      </c>
      <c r="F22" t="s">
        <v>43</v>
      </c>
      <c r="G22" t="s">
        <v>44</v>
      </c>
      <c r="H22" t="s">
        <v>45</v>
      </c>
      <c r="I22" t="s">
        <v>63</v>
      </c>
      <c r="J22" t="s">
        <v>55</v>
      </c>
      <c r="K22">
        <v>4</v>
      </c>
      <c r="L22">
        <v>4</v>
      </c>
      <c r="M22">
        <v>4</v>
      </c>
      <c r="N22">
        <v>5</v>
      </c>
      <c r="O22">
        <v>4</v>
      </c>
      <c r="P22">
        <v>5</v>
      </c>
      <c r="Q22">
        <v>5</v>
      </c>
      <c r="R22">
        <f>SUM('Data Angka'!K22:Q22)</f>
        <v>31</v>
      </c>
      <c r="S22">
        <v>3</v>
      </c>
      <c r="T22">
        <v>3</v>
      </c>
      <c r="U22">
        <v>4</v>
      </c>
      <c r="V22">
        <v>3</v>
      </c>
      <c r="W22">
        <v>2</v>
      </c>
      <c r="X22">
        <v>1</v>
      </c>
      <c r="Y22">
        <v>2</v>
      </c>
      <c r="Z22">
        <v>1</v>
      </c>
      <c r="AA22">
        <v>3</v>
      </c>
      <c r="AB22">
        <v>1</v>
      </c>
      <c r="AC22">
        <v>4</v>
      </c>
      <c r="AD22">
        <v>2</v>
      </c>
      <c r="AE22">
        <v>3</v>
      </c>
      <c r="AF22">
        <v>3</v>
      </c>
      <c r="AG22">
        <v>2</v>
      </c>
      <c r="AH22">
        <v>3</v>
      </c>
      <c r="AI22">
        <v>2</v>
      </c>
      <c r="AJ22">
        <v>3</v>
      </c>
      <c r="AK22">
        <v>3</v>
      </c>
      <c r="AL22">
        <f t="shared" si="0"/>
        <v>48</v>
      </c>
      <c r="AM22">
        <v>8</v>
      </c>
      <c r="AN22">
        <v>9</v>
      </c>
      <c r="AO22">
        <v>9</v>
      </c>
      <c r="AP22">
        <v>5</v>
      </c>
      <c r="AQ22">
        <v>16</v>
      </c>
      <c r="AR22">
        <v>16</v>
      </c>
      <c r="AS22">
        <v>16</v>
      </c>
    </row>
    <row r="23" spans="1:45" x14ac:dyDescent="0.25">
      <c r="A23" t="s">
        <v>107</v>
      </c>
      <c r="B23" t="s">
        <v>117</v>
      </c>
      <c r="C23" t="s">
        <v>40</v>
      </c>
      <c r="D23" s="26">
        <v>29</v>
      </c>
      <c r="E23" t="s">
        <v>42</v>
      </c>
      <c r="F23" t="s">
        <v>43</v>
      </c>
      <c r="G23" t="s">
        <v>44</v>
      </c>
      <c r="H23" t="s">
        <v>45</v>
      </c>
      <c r="I23" t="s">
        <v>63</v>
      </c>
      <c r="J23" t="s">
        <v>47</v>
      </c>
      <c r="K23">
        <v>4</v>
      </c>
      <c r="L23">
        <v>4</v>
      </c>
      <c r="M23">
        <v>4</v>
      </c>
      <c r="N23">
        <v>4</v>
      </c>
      <c r="O23">
        <v>4</v>
      </c>
      <c r="P23">
        <v>4</v>
      </c>
      <c r="Q23">
        <v>4</v>
      </c>
      <c r="R23">
        <f>SUM('Data Angka'!K23:Q23)</f>
        <v>28</v>
      </c>
      <c r="S23">
        <v>3</v>
      </c>
      <c r="T23">
        <v>3</v>
      </c>
      <c r="U23">
        <v>4</v>
      </c>
      <c r="V23">
        <v>2</v>
      </c>
      <c r="W23">
        <v>2</v>
      </c>
      <c r="X23">
        <v>1</v>
      </c>
      <c r="Y23">
        <v>2</v>
      </c>
      <c r="Z23">
        <v>1</v>
      </c>
      <c r="AA23">
        <v>3</v>
      </c>
      <c r="AB23">
        <v>1</v>
      </c>
      <c r="AC23">
        <v>4</v>
      </c>
      <c r="AD23">
        <v>1</v>
      </c>
      <c r="AE23">
        <v>4</v>
      </c>
      <c r="AF23">
        <v>3</v>
      </c>
      <c r="AG23">
        <v>2</v>
      </c>
      <c r="AH23">
        <v>3</v>
      </c>
      <c r="AI23">
        <v>2</v>
      </c>
      <c r="AJ23">
        <v>3</v>
      </c>
      <c r="AK23">
        <v>3</v>
      </c>
      <c r="AL23">
        <f t="shared" si="0"/>
        <v>47</v>
      </c>
      <c r="AM23">
        <v>8</v>
      </c>
      <c r="AN23">
        <v>8</v>
      </c>
      <c r="AO23">
        <v>8</v>
      </c>
      <c r="AP23">
        <v>4</v>
      </c>
      <c r="AQ23">
        <v>15</v>
      </c>
      <c r="AR23">
        <v>16</v>
      </c>
      <c r="AS23">
        <v>16</v>
      </c>
    </row>
    <row r="24" spans="1:45" x14ac:dyDescent="0.25">
      <c r="A24" t="s">
        <v>108</v>
      </c>
      <c r="B24" t="s">
        <v>119</v>
      </c>
      <c r="C24" t="s">
        <v>40</v>
      </c>
      <c r="D24" s="26">
        <v>31</v>
      </c>
      <c r="E24" t="s">
        <v>54</v>
      </c>
      <c r="F24" t="s">
        <v>43</v>
      </c>
      <c r="G24" t="s">
        <v>44</v>
      </c>
      <c r="H24" t="s">
        <v>45</v>
      </c>
      <c r="I24" t="s">
        <v>63</v>
      </c>
      <c r="J24" t="s">
        <v>47</v>
      </c>
      <c r="K24">
        <v>4</v>
      </c>
      <c r="L24">
        <v>4</v>
      </c>
      <c r="M24">
        <v>4</v>
      </c>
      <c r="N24">
        <v>4</v>
      </c>
      <c r="O24">
        <v>4</v>
      </c>
      <c r="P24">
        <v>4</v>
      </c>
      <c r="Q24">
        <v>4</v>
      </c>
      <c r="R24">
        <f>SUM('Data Angka'!K24:Q24)</f>
        <v>28</v>
      </c>
      <c r="S24">
        <v>4</v>
      </c>
      <c r="T24">
        <v>3</v>
      </c>
      <c r="U24">
        <v>3</v>
      </c>
      <c r="V24">
        <v>5</v>
      </c>
      <c r="W24">
        <v>3</v>
      </c>
      <c r="X24">
        <v>3</v>
      </c>
      <c r="Y24">
        <v>3</v>
      </c>
      <c r="Z24">
        <v>2</v>
      </c>
      <c r="AA24">
        <v>3</v>
      </c>
      <c r="AB24">
        <v>1</v>
      </c>
      <c r="AC24">
        <v>4</v>
      </c>
      <c r="AD24">
        <v>3</v>
      </c>
      <c r="AE24">
        <v>5</v>
      </c>
      <c r="AF24">
        <v>1</v>
      </c>
      <c r="AG24">
        <v>2</v>
      </c>
      <c r="AH24">
        <v>4</v>
      </c>
      <c r="AI24">
        <v>5</v>
      </c>
      <c r="AJ24">
        <v>3</v>
      </c>
      <c r="AK24">
        <v>4</v>
      </c>
      <c r="AL24">
        <f t="shared" si="0"/>
        <v>61</v>
      </c>
      <c r="AM24">
        <v>8</v>
      </c>
      <c r="AN24">
        <v>8</v>
      </c>
      <c r="AO24">
        <v>8</v>
      </c>
      <c r="AP24">
        <v>4</v>
      </c>
      <c r="AQ24">
        <v>21</v>
      </c>
      <c r="AR24">
        <v>21</v>
      </c>
      <c r="AS24">
        <v>19</v>
      </c>
    </row>
    <row r="25" spans="1:45" x14ac:dyDescent="0.25">
      <c r="A25" t="s">
        <v>109</v>
      </c>
      <c r="B25" t="s">
        <v>120</v>
      </c>
      <c r="C25" t="s">
        <v>40</v>
      </c>
      <c r="D25" s="26">
        <v>30</v>
      </c>
      <c r="E25" t="s">
        <v>42</v>
      </c>
      <c r="F25" t="s">
        <v>43</v>
      </c>
      <c r="G25" t="s">
        <v>44</v>
      </c>
      <c r="H25" t="s">
        <v>45</v>
      </c>
      <c r="I25" t="s">
        <v>63</v>
      </c>
      <c r="J25" t="s">
        <v>47</v>
      </c>
      <c r="K25">
        <v>5</v>
      </c>
      <c r="L25">
        <v>5</v>
      </c>
      <c r="M25">
        <v>4</v>
      </c>
      <c r="N25">
        <v>4</v>
      </c>
      <c r="O25">
        <v>4</v>
      </c>
      <c r="P25">
        <v>5</v>
      </c>
      <c r="Q25">
        <v>5</v>
      </c>
      <c r="R25">
        <f>SUM('Data Angka'!K25:Q25)</f>
        <v>32</v>
      </c>
      <c r="S25">
        <v>2</v>
      </c>
      <c r="T25">
        <v>3</v>
      </c>
      <c r="U25">
        <v>3</v>
      </c>
      <c r="V25">
        <v>4</v>
      </c>
      <c r="W25">
        <v>2</v>
      </c>
      <c r="X25">
        <v>2</v>
      </c>
      <c r="Y25">
        <v>3</v>
      </c>
      <c r="Z25">
        <v>3</v>
      </c>
      <c r="AA25">
        <v>2</v>
      </c>
      <c r="AB25">
        <v>1</v>
      </c>
      <c r="AC25">
        <v>3</v>
      </c>
      <c r="AD25">
        <v>2</v>
      </c>
      <c r="AE25">
        <v>3</v>
      </c>
      <c r="AF25">
        <v>2</v>
      </c>
      <c r="AG25">
        <v>1</v>
      </c>
      <c r="AH25">
        <v>1</v>
      </c>
      <c r="AI25">
        <v>1</v>
      </c>
      <c r="AJ25">
        <v>1</v>
      </c>
      <c r="AK25">
        <v>1</v>
      </c>
      <c r="AL25">
        <f t="shared" si="0"/>
        <v>40</v>
      </c>
      <c r="AM25">
        <v>10</v>
      </c>
      <c r="AN25">
        <v>8</v>
      </c>
      <c r="AO25">
        <v>9</v>
      </c>
      <c r="AP25">
        <v>5</v>
      </c>
      <c r="AQ25">
        <v>16</v>
      </c>
      <c r="AR25">
        <v>17</v>
      </c>
      <c r="AS25">
        <v>7</v>
      </c>
    </row>
    <row r="26" spans="1:45" x14ac:dyDescent="0.25">
      <c r="A26" t="s">
        <v>110</v>
      </c>
      <c r="B26" t="s">
        <v>121</v>
      </c>
      <c r="C26" t="s">
        <v>40</v>
      </c>
      <c r="D26" s="26">
        <v>51</v>
      </c>
      <c r="E26" t="s">
        <v>54</v>
      </c>
      <c r="F26" t="s">
        <v>43</v>
      </c>
      <c r="G26" t="s">
        <v>44</v>
      </c>
      <c r="H26" t="s">
        <v>45</v>
      </c>
      <c r="I26" t="s">
        <v>63</v>
      </c>
      <c r="J26" t="s">
        <v>47</v>
      </c>
      <c r="K26">
        <v>4</v>
      </c>
      <c r="L26">
        <v>4</v>
      </c>
      <c r="M26">
        <v>4</v>
      </c>
      <c r="N26">
        <v>4</v>
      </c>
      <c r="O26">
        <v>4</v>
      </c>
      <c r="P26">
        <v>5</v>
      </c>
      <c r="Q26">
        <v>4</v>
      </c>
      <c r="R26">
        <f>SUM('Data Angka'!K26:Q26)</f>
        <v>29</v>
      </c>
      <c r="S26">
        <v>3</v>
      </c>
      <c r="T26">
        <v>3</v>
      </c>
      <c r="U26">
        <v>2</v>
      </c>
      <c r="V26">
        <v>2</v>
      </c>
      <c r="W26">
        <v>3</v>
      </c>
      <c r="X26">
        <v>2</v>
      </c>
      <c r="Y26">
        <v>3</v>
      </c>
      <c r="Z26">
        <v>2</v>
      </c>
      <c r="AA26">
        <v>2</v>
      </c>
      <c r="AB26">
        <v>2</v>
      </c>
      <c r="AC26">
        <v>1</v>
      </c>
      <c r="AD26">
        <v>1</v>
      </c>
      <c r="AE26">
        <v>2</v>
      </c>
      <c r="AF26">
        <v>1</v>
      </c>
      <c r="AG26">
        <v>1</v>
      </c>
      <c r="AH26">
        <v>1</v>
      </c>
      <c r="AI26">
        <v>1</v>
      </c>
      <c r="AJ26">
        <v>1</v>
      </c>
      <c r="AK26">
        <v>1</v>
      </c>
      <c r="AL26">
        <f t="shared" si="0"/>
        <v>34</v>
      </c>
      <c r="AM26">
        <v>8</v>
      </c>
      <c r="AN26">
        <v>8</v>
      </c>
      <c r="AO26">
        <v>9</v>
      </c>
      <c r="AP26">
        <v>4</v>
      </c>
      <c r="AQ26">
        <v>15</v>
      </c>
      <c r="AR26">
        <v>13</v>
      </c>
      <c r="AS26">
        <v>6</v>
      </c>
    </row>
    <row r="27" spans="1:45" x14ac:dyDescent="0.25">
      <c r="A27" t="s">
        <v>111</v>
      </c>
      <c r="B27" t="s">
        <v>122</v>
      </c>
      <c r="C27" t="s">
        <v>40</v>
      </c>
      <c r="D27" s="26">
        <v>50</v>
      </c>
      <c r="E27" t="s">
        <v>54</v>
      </c>
      <c r="F27" t="s">
        <v>43</v>
      </c>
      <c r="G27" t="s">
        <v>44</v>
      </c>
      <c r="H27" t="s">
        <v>45</v>
      </c>
      <c r="I27" t="s">
        <v>63</v>
      </c>
      <c r="J27" t="s">
        <v>47</v>
      </c>
      <c r="K27">
        <v>5</v>
      </c>
      <c r="L27">
        <v>4</v>
      </c>
      <c r="M27">
        <v>4</v>
      </c>
      <c r="N27">
        <v>4</v>
      </c>
      <c r="O27">
        <v>4</v>
      </c>
      <c r="P27">
        <v>5</v>
      </c>
      <c r="Q27">
        <v>4</v>
      </c>
      <c r="R27">
        <f>SUM('Data Angka'!K27:Q27)</f>
        <v>30</v>
      </c>
      <c r="S27">
        <v>3</v>
      </c>
      <c r="T27">
        <v>2</v>
      </c>
      <c r="U27">
        <v>2</v>
      </c>
      <c r="V27">
        <v>1</v>
      </c>
      <c r="W27">
        <v>1</v>
      </c>
      <c r="X27">
        <v>1</v>
      </c>
      <c r="Y27">
        <v>1</v>
      </c>
      <c r="Z27">
        <v>1</v>
      </c>
      <c r="AA27">
        <v>3</v>
      </c>
      <c r="AB27">
        <v>2</v>
      </c>
      <c r="AC27">
        <v>1</v>
      </c>
      <c r="AD27">
        <v>1</v>
      </c>
      <c r="AE27">
        <v>1</v>
      </c>
      <c r="AF27">
        <v>1</v>
      </c>
      <c r="AG27">
        <v>1</v>
      </c>
      <c r="AH27">
        <v>1</v>
      </c>
      <c r="AI27">
        <v>3</v>
      </c>
      <c r="AJ27">
        <v>1</v>
      </c>
      <c r="AK27">
        <v>1</v>
      </c>
      <c r="AL27">
        <f t="shared" si="0"/>
        <v>28</v>
      </c>
      <c r="AM27">
        <v>9</v>
      </c>
      <c r="AN27">
        <v>8</v>
      </c>
      <c r="AO27">
        <v>9</v>
      </c>
      <c r="AP27">
        <v>4</v>
      </c>
      <c r="AQ27">
        <v>10</v>
      </c>
      <c r="AR27">
        <v>10</v>
      </c>
      <c r="AS27">
        <v>8</v>
      </c>
    </row>
    <row r="28" spans="1:45" x14ac:dyDescent="0.25">
      <c r="A28" t="s">
        <v>112</v>
      </c>
      <c r="B28" t="s">
        <v>123</v>
      </c>
      <c r="C28" t="s">
        <v>40</v>
      </c>
      <c r="D28" s="26">
        <v>47</v>
      </c>
      <c r="E28" t="s">
        <v>54</v>
      </c>
      <c r="F28" t="s">
        <v>43</v>
      </c>
      <c r="G28" t="s">
        <v>44</v>
      </c>
      <c r="H28" t="s">
        <v>45</v>
      </c>
      <c r="I28" t="s">
        <v>63</v>
      </c>
      <c r="J28" t="s">
        <v>47</v>
      </c>
      <c r="K28">
        <v>5</v>
      </c>
      <c r="L28">
        <v>5</v>
      </c>
      <c r="M28">
        <v>5</v>
      </c>
      <c r="N28">
        <v>5</v>
      </c>
      <c r="O28">
        <v>5</v>
      </c>
      <c r="P28">
        <v>5</v>
      </c>
      <c r="Q28">
        <v>5</v>
      </c>
      <c r="R28">
        <f>SUM('Data Angka'!K28:Q28)</f>
        <v>35</v>
      </c>
      <c r="S28">
        <v>4</v>
      </c>
      <c r="T28">
        <v>3</v>
      </c>
      <c r="U28">
        <v>3</v>
      </c>
      <c r="V28">
        <v>1</v>
      </c>
      <c r="W28">
        <v>1</v>
      </c>
      <c r="X28">
        <v>2</v>
      </c>
      <c r="Y28">
        <v>1</v>
      </c>
      <c r="Z28">
        <v>1</v>
      </c>
      <c r="AA28">
        <v>3</v>
      </c>
      <c r="AB28">
        <v>3</v>
      </c>
      <c r="AC28">
        <v>1</v>
      </c>
      <c r="AD28">
        <v>1</v>
      </c>
      <c r="AE28">
        <v>3</v>
      </c>
      <c r="AF28">
        <v>2</v>
      </c>
      <c r="AG28">
        <v>1</v>
      </c>
      <c r="AH28">
        <v>1</v>
      </c>
      <c r="AI28">
        <v>1</v>
      </c>
      <c r="AJ28">
        <v>1</v>
      </c>
      <c r="AK28">
        <v>1</v>
      </c>
      <c r="AL28">
        <f t="shared" si="0"/>
        <v>34</v>
      </c>
      <c r="AM28">
        <v>10</v>
      </c>
      <c r="AN28">
        <v>10</v>
      </c>
      <c r="AO28">
        <v>10</v>
      </c>
      <c r="AP28">
        <v>5</v>
      </c>
      <c r="AQ28">
        <v>14</v>
      </c>
      <c r="AR28">
        <v>13</v>
      </c>
      <c r="AS28">
        <v>7</v>
      </c>
    </row>
    <row r="29" spans="1:45" x14ac:dyDescent="0.25">
      <c r="A29" t="s">
        <v>113</v>
      </c>
      <c r="B29" t="s">
        <v>124</v>
      </c>
      <c r="C29" t="s">
        <v>40</v>
      </c>
      <c r="D29" s="26">
        <v>51</v>
      </c>
      <c r="E29" t="s">
        <v>54</v>
      </c>
      <c r="F29" t="s">
        <v>43</v>
      </c>
      <c r="G29" t="s">
        <v>44</v>
      </c>
      <c r="H29" t="s">
        <v>45</v>
      </c>
      <c r="I29" t="s">
        <v>63</v>
      </c>
      <c r="J29" t="s">
        <v>47</v>
      </c>
      <c r="K29">
        <v>5</v>
      </c>
      <c r="L29">
        <v>5</v>
      </c>
      <c r="M29">
        <v>5</v>
      </c>
      <c r="N29">
        <v>5</v>
      </c>
      <c r="O29">
        <v>5</v>
      </c>
      <c r="P29">
        <v>5</v>
      </c>
      <c r="Q29">
        <v>5</v>
      </c>
      <c r="R29">
        <f>SUM('Data Angka'!K29:Q29)</f>
        <v>35</v>
      </c>
      <c r="S29">
        <v>4</v>
      </c>
      <c r="T29">
        <v>3</v>
      </c>
      <c r="U29">
        <v>3</v>
      </c>
      <c r="V29">
        <v>1</v>
      </c>
      <c r="W29">
        <v>1</v>
      </c>
      <c r="X29">
        <v>2</v>
      </c>
      <c r="Y29">
        <v>1</v>
      </c>
      <c r="Z29">
        <v>1</v>
      </c>
      <c r="AA29">
        <v>3</v>
      </c>
      <c r="AB29">
        <v>3</v>
      </c>
      <c r="AC29">
        <v>1</v>
      </c>
      <c r="AD29">
        <v>1</v>
      </c>
      <c r="AE29">
        <v>3</v>
      </c>
      <c r="AF29">
        <v>2</v>
      </c>
      <c r="AG29">
        <v>1</v>
      </c>
      <c r="AH29">
        <v>1</v>
      </c>
      <c r="AI29">
        <v>1</v>
      </c>
      <c r="AJ29">
        <v>1</v>
      </c>
      <c r="AK29">
        <v>1</v>
      </c>
      <c r="AL29">
        <f t="shared" si="0"/>
        <v>34</v>
      </c>
      <c r="AM29">
        <v>10</v>
      </c>
      <c r="AN29">
        <v>10</v>
      </c>
      <c r="AO29">
        <v>10</v>
      </c>
      <c r="AP29">
        <v>5</v>
      </c>
      <c r="AQ29">
        <v>14</v>
      </c>
      <c r="AR29">
        <v>13</v>
      </c>
      <c r="AS29">
        <v>7</v>
      </c>
    </row>
    <row r="30" spans="1:45" x14ac:dyDescent="0.25">
      <c r="A30" t="s">
        <v>114</v>
      </c>
      <c r="B30" t="s">
        <v>125</v>
      </c>
      <c r="C30" t="s">
        <v>40</v>
      </c>
      <c r="D30" s="26">
        <v>18</v>
      </c>
      <c r="E30" t="s">
        <v>42</v>
      </c>
      <c r="F30" t="s">
        <v>43</v>
      </c>
      <c r="G30" t="s">
        <v>44</v>
      </c>
      <c r="H30" t="s">
        <v>45</v>
      </c>
      <c r="I30" t="s">
        <v>83</v>
      </c>
      <c r="J30" t="s">
        <v>55</v>
      </c>
      <c r="K30">
        <v>4</v>
      </c>
      <c r="L30">
        <v>4</v>
      </c>
      <c r="M30">
        <v>4</v>
      </c>
      <c r="N30">
        <v>4</v>
      </c>
      <c r="O30">
        <v>4</v>
      </c>
      <c r="P30">
        <v>4</v>
      </c>
      <c r="Q30">
        <v>4</v>
      </c>
      <c r="R30">
        <f>SUM('Data Angka'!K30:Q30)</f>
        <v>28</v>
      </c>
      <c r="S30">
        <v>4</v>
      </c>
      <c r="T30">
        <v>3</v>
      </c>
      <c r="U30">
        <v>3</v>
      </c>
      <c r="V30">
        <v>2</v>
      </c>
      <c r="W30">
        <v>3</v>
      </c>
      <c r="X30">
        <v>2</v>
      </c>
      <c r="Y30">
        <v>2</v>
      </c>
      <c r="Z30">
        <v>3</v>
      </c>
      <c r="AA30">
        <v>2</v>
      </c>
      <c r="AB30">
        <v>1</v>
      </c>
      <c r="AC30">
        <v>3</v>
      </c>
      <c r="AD30">
        <v>1</v>
      </c>
      <c r="AE30">
        <v>4</v>
      </c>
      <c r="AF30">
        <v>1</v>
      </c>
      <c r="AG30">
        <v>1</v>
      </c>
      <c r="AH30">
        <v>1</v>
      </c>
      <c r="AI30">
        <v>3</v>
      </c>
      <c r="AJ30">
        <v>1</v>
      </c>
      <c r="AK30">
        <v>1</v>
      </c>
      <c r="AL30">
        <f t="shared" si="0"/>
        <v>41</v>
      </c>
      <c r="AM30">
        <v>8</v>
      </c>
      <c r="AN30">
        <v>8</v>
      </c>
      <c r="AO30">
        <v>8</v>
      </c>
      <c r="AP30">
        <v>4</v>
      </c>
      <c r="AQ30">
        <v>17</v>
      </c>
      <c r="AR30">
        <v>16</v>
      </c>
      <c r="AS30">
        <v>8</v>
      </c>
    </row>
    <row r="31" spans="1:45" x14ac:dyDescent="0.25">
      <c r="A31" t="s">
        <v>115</v>
      </c>
      <c r="B31" t="s">
        <v>126</v>
      </c>
      <c r="C31" t="s">
        <v>40</v>
      </c>
      <c r="D31" s="26">
        <v>33</v>
      </c>
      <c r="E31" t="s">
        <v>54</v>
      </c>
      <c r="F31" t="s">
        <v>43</v>
      </c>
      <c r="G31" t="s">
        <v>44</v>
      </c>
      <c r="H31" t="s">
        <v>45</v>
      </c>
      <c r="I31" t="s">
        <v>63</v>
      </c>
      <c r="J31" t="s">
        <v>55</v>
      </c>
      <c r="K31">
        <v>4</v>
      </c>
      <c r="L31">
        <v>5</v>
      </c>
      <c r="M31">
        <v>3</v>
      </c>
      <c r="N31">
        <v>4</v>
      </c>
      <c r="O31">
        <v>5</v>
      </c>
      <c r="P31">
        <v>5</v>
      </c>
      <c r="Q31">
        <v>5</v>
      </c>
      <c r="R31">
        <f>SUM('Data Angka'!K31:Q31)</f>
        <v>31</v>
      </c>
      <c r="S31">
        <v>3</v>
      </c>
      <c r="T31">
        <v>3</v>
      </c>
      <c r="U31">
        <v>4</v>
      </c>
      <c r="V31">
        <v>3</v>
      </c>
      <c r="W31">
        <v>2</v>
      </c>
      <c r="X31">
        <v>3</v>
      </c>
      <c r="Y31">
        <v>2</v>
      </c>
      <c r="Z31">
        <v>1</v>
      </c>
      <c r="AA31">
        <v>1</v>
      </c>
      <c r="AB31">
        <v>1</v>
      </c>
      <c r="AC31">
        <v>2</v>
      </c>
      <c r="AD31">
        <v>1</v>
      </c>
      <c r="AE31">
        <v>3</v>
      </c>
      <c r="AF31">
        <v>1</v>
      </c>
      <c r="AG31">
        <v>1</v>
      </c>
      <c r="AH31">
        <v>1</v>
      </c>
      <c r="AI31">
        <v>5</v>
      </c>
      <c r="AJ31">
        <v>1</v>
      </c>
      <c r="AK31">
        <v>1</v>
      </c>
      <c r="AL31">
        <f t="shared" si="0"/>
        <v>39</v>
      </c>
      <c r="AM31">
        <v>9</v>
      </c>
      <c r="AN31">
        <v>7</v>
      </c>
      <c r="AO31">
        <v>10</v>
      </c>
      <c r="AP31">
        <v>5</v>
      </c>
      <c r="AQ31">
        <v>18</v>
      </c>
      <c r="AR31">
        <v>11</v>
      </c>
      <c r="AS31">
        <v>10</v>
      </c>
    </row>
    <row r="32" spans="1:45" x14ac:dyDescent="0.25">
      <c r="A32" t="s">
        <v>146</v>
      </c>
      <c r="B32" t="s">
        <v>147</v>
      </c>
      <c r="C32" t="s">
        <v>40</v>
      </c>
      <c r="D32" s="26">
        <v>29</v>
      </c>
      <c r="E32" t="s">
        <v>42</v>
      </c>
      <c r="F32" t="s">
        <v>43</v>
      </c>
      <c r="G32" t="s">
        <v>44</v>
      </c>
      <c r="H32" t="s">
        <v>45</v>
      </c>
      <c r="I32" t="s">
        <v>63</v>
      </c>
      <c r="J32" t="s">
        <v>47</v>
      </c>
      <c r="K32">
        <v>5</v>
      </c>
      <c r="L32">
        <v>5</v>
      </c>
      <c r="M32">
        <v>5</v>
      </c>
      <c r="N32">
        <v>5</v>
      </c>
      <c r="O32">
        <v>4</v>
      </c>
      <c r="P32">
        <v>4</v>
      </c>
      <c r="Q32">
        <v>5</v>
      </c>
      <c r="R32">
        <f>SUM('Data Angka'!K32:Q32)</f>
        <v>33</v>
      </c>
      <c r="S32">
        <v>3</v>
      </c>
      <c r="T32">
        <v>3</v>
      </c>
      <c r="U32">
        <v>2</v>
      </c>
      <c r="V32">
        <v>1</v>
      </c>
      <c r="W32">
        <v>1</v>
      </c>
      <c r="X32">
        <v>2</v>
      </c>
      <c r="Y32">
        <v>1</v>
      </c>
      <c r="Z32">
        <v>1</v>
      </c>
      <c r="AA32">
        <v>2</v>
      </c>
      <c r="AB32">
        <v>2</v>
      </c>
      <c r="AC32">
        <v>1</v>
      </c>
      <c r="AD32">
        <v>1</v>
      </c>
      <c r="AE32">
        <v>1</v>
      </c>
      <c r="AF32">
        <v>1</v>
      </c>
      <c r="AG32">
        <v>1</v>
      </c>
      <c r="AH32">
        <v>1</v>
      </c>
      <c r="AI32">
        <v>5</v>
      </c>
      <c r="AJ32">
        <v>1</v>
      </c>
      <c r="AK32">
        <v>1</v>
      </c>
      <c r="AL32">
        <f t="shared" si="0"/>
        <v>31</v>
      </c>
      <c r="AM32">
        <v>10</v>
      </c>
      <c r="AN32">
        <v>10</v>
      </c>
      <c r="AO32">
        <v>8</v>
      </c>
      <c r="AP32">
        <v>5</v>
      </c>
      <c r="AQ32">
        <v>12</v>
      </c>
      <c r="AR32">
        <v>9</v>
      </c>
      <c r="AS32">
        <v>10</v>
      </c>
    </row>
    <row r="33" spans="1:45" x14ac:dyDescent="0.25">
      <c r="A33" t="s">
        <v>127</v>
      </c>
      <c r="B33" t="s">
        <v>148</v>
      </c>
      <c r="C33" t="s">
        <v>40</v>
      </c>
      <c r="D33" s="26">
        <v>44</v>
      </c>
      <c r="E33" t="s">
        <v>54</v>
      </c>
      <c r="F33" t="s">
        <v>43</v>
      </c>
      <c r="G33" t="s">
        <v>44</v>
      </c>
      <c r="H33" t="s">
        <v>45</v>
      </c>
      <c r="I33" t="s">
        <v>63</v>
      </c>
      <c r="J33" t="s">
        <v>47</v>
      </c>
      <c r="K33">
        <v>4</v>
      </c>
      <c r="L33">
        <v>4</v>
      </c>
      <c r="M33">
        <v>3</v>
      </c>
      <c r="N33">
        <v>4</v>
      </c>
      <c r="O33">
        <v>4</v>
      </c>
      <c r="P33">
        <v>4</v>
      </c>
      <c r="Q33">
        <v>4</v>
      </c>
      <c r="R33">
        <f>SUM('Data Angka'!K33:Q33)</f>
        <v>27</v>
      </c>
      <c r="S33">
        <v>3</v>
      </c>
      <c r="T33">
        <v>3</v>
      </c>
      <c r="U33">
        <v>3</v>
      </c>
      <c r="V33">
        <v>3</v>
      </c>
      <c r="W33">
        <v>3</v>
      </c>
      <c r="X33">
        <v>3</v>
      </c>
      <c r="Y33">
        <v>2</v>
      </c>
      <c r="Z33">
        <v>2</v>
      </c>
      <c r="AA33">
        <v>3</v>
      </c>
      <c r="AB33">
        <v>2</v>
      </c>
      <c r="AC33">
        <v>3</v>
      </c>
      <c r="AD33">
        <v>2</v>
      </c>
      <c r="AE33">
        <v>3</v>
      </c>
      <c r="AF33">
        <v>1</v>
      </c>
      <c r="AG33">
        <v>5</v>
      </c>
      <c r="AH33">
        <v>3</v>
      </c>
      <c r="AI33">
        <v>1</v>
      </c>
      <c r="AJ33">
        <v>3</v>
      </c>
      <c r="AK33">
        <v>1</v>
      </c>
      <c r="AL33">
        <f t="shared" si="0"/>
        <v>49</v>
      </c>
      <c r="AM33">
        <v>8</v>
      </c>
      <c r="AN33">
        <v>7</v>
      </c>
      <c r="AO33">
        <v>8</v>
      </c>
      <c r="AP33">
        <v>4</v>
      </c>
      <c r="AQ33">
        <v>18</v>
      </c>
      <c r="AR33">
        <v>17</v>
      </c>
      <c r="AS33">
        <v>14</v>
      </c>
    </row>
    <row r="34" spans="1:45" x14ac:dyDescent="0.25">
      <c r="A34" t="s">
        <v>128</v>
      </c>
      <c r="B34" t="s">
        <v>149</v>
      </c>
      <c r="C34" t="s">
        <v>40</v>
      </c>
      <c r="D34" s="26">
        <v>38</v>
      </c>
      <c r="E34" t="s">
        <v>54</v>
      </c>
      <c r="F34" t="s">
        <v>43</v>
      </c>
      <c r="G34" t="s">
        <v>44</v>
      </c>
      <c r="H34" t="s">
        <v>45</v>
      </c>
      <c r="I34" t="s">
        <v>63</v>
      </c>
      <c r="J34" t="s">
        <v>47</v>
      </c>
      <c r="K34">
        <v>4</v>
      </c>
      <c r="L34">
        <v>4</v>
      </c>
      <c r="M34">
        <v>5</v>
      </c>
      <c r="N34">
        <v>4</v>
      </c>
      <c r="O34">
        <v>4</v>
      </c>
      <c r="P34">
        <v>5</v>
      </c>
      <c r="Q34">
        <v>4</v>
      </c>
      <c r="R34">
        <f>SUM('Data Angka'!K34:Q34)</f>
        <v>30</v>
      </c>
      <c r="S34">
        <v>4</v>
      </c>
      <c r="T34">
        <v>4</v>
      </c>
      <c r="U34">
        <v>3</v>
      </c>
      <c r="V34">
        <v>2</v>
      </c>
      <c r="W34">
        <v>3</v>
      </c>
      <c r="X34">
        <v>2</v>
      </c>
      <c r="Y34">
        <v>2</v>
      </c>
      <c r="Z34">
        <v>2</v>
      </c>
      <c r="AA34">
        <v>3</v>
      </c>
      <c r="AB34">
        <v>1</v>
      </c>
      <c r="AC34">
        <v>3</v>
      </c>
      <c r="AD34">
        <v>3</v>
      </c>
      <c r="AE34">
        <v>3</v>
      </c>
      <c r="AF34">
        <v>2</v>
      </c>
      <c r="AG34">
        <v>3</v>
      </c>
      <c r="AH34">
        <v>2</v>
      </c>
      <c r="AI34">
        <v>3</v>
      </c>
      <c r="AJ34">
        <v>3</v>
      </c>
      <c r="AK34">
        <v>2</v>
      </c>
      <c r="AL34">
        <f t="shared" si="0"/>
        <v>50</v>
      </c>
      <c r="AM34">
        <v>8</v>
      </c>
      <c r="AN34">
        <v>9</v>
      </c>
      <c r="AO34">
        <v>9</v>
      </c>
      <c r="AP34">
        <v>4</v>
      </c>
      <c r="AQ34">
        <v>18</v>
      </c>
      <c r="AR34">
        <v>17</v>
      </c>
      <c r="AS34">
        <v>15</v>
      </c>
    </row>
    <row r="35" spans="1:45" x14ac:dyDescent="0.25">
      <c r="A35" t="s">
        <v>129</v>
      </c>
      <c r="B35" t="s">
        <v>150</v>
      </c>
      <c r="C35" t="s">
        <v>40</v>
      </c>
      <c r="D35" s="26">
        <v>46</v>
      </c>
      <c r="E35" t="s">
        <v>42</v>
      </c>
      <c r="F35" t="s">
        <v>43</v>
      </c>
      <c r="G35" t="s">
        <v>44</v>
      </c>
      <c r="H35" t="s">
        <v>45</v>
      </c>
      <c r="I35" t="s">
        <v>63</v>
      </c>
      <c r="J35" t="s">
        <v>47</v>
      </c>
      <c r="K35">
        <v>4</v>
      </c>
      <c r="L35">
        <v>4</v>
      </c>
      <c r="M35">
        <v>4</v>
      </c>
      <c r="N35">
        <v>4</v>
      </c>
      <c r="O35">
        <v>4</v>
      </c>
      <c r="P35">
        <v>4</v>
      </c>
      <c r="Q35">
        <v>4</v>
      </c>
      <c r="R35">
        <f>SUM('Data Angka'!K35:Q35)</f>
        <v>28</v>
      </c>
      <c r="S35">
        <v>3</v>
      </c>
      <c r="T35">
        <v>3</v>
      </c>
      <c r="U35">
        <v>3</v>
      </c>
      <c r="V35">
        <v>2</v>
      </c>
      <c r="W35">
        <v>2</v>
      </c>
      <c r="X35">
        <v>3</v>
      </c>
      <c r="Y35">
        <v>3</v>
      </c>
      <c r="Z35">
        <v>2</v>
      </c>
      <c r="AA35">
        <v>3</v>
      </c>
      <c r="AB35">
        <v>2</v>
      </c>
      <c r="AC35">
        <v>3</v>
      </c>
      <c r="AD35">
        <v>3</v>
      </c>
      <c r="AE35">
        <v>3</v>
      </c>
      <c r="AF35">
        <v>2</v>
      </c>
      <c r="AG35">
        <v>3</v>
      </c>
      <c r="AH35">
        <v>3</v>
      </c>
      <c r="AI35">
        <v>2</v>
      </c>
      <c r="AJ35">
        <v>3</v>
      </c>
      <c r="AK35">
        <v>2</v>
      </c>
      <c r="AL35">
        <f t="shared" si="0"/>
        <v>50</v>
      </c>
      <c r="AM35">
        <v>8</v>
      </c>
      <c r="AN35">
        <v>8</v>
      </c>
      <c r="AO35">
        <v>8</v>
      </c>
      <c r="AP35">
        <v>4</v>
      </c>
      <c r="AQ35">
        <v>16</v>
      </c>
      <c r="AR35">
        <v>19</v>
      </c>
      <c r="AS35">
        <v>15</v>
      </c>
    </row>
    <row r="36" spans="1:45" x14ac:dyDescent="0.25">
      <c r="A36" t="s">
        <v>130</v>
      </c>
      <c r="B36" t="s">
        <v>151</v>
      </c>
      <c r="C36" t="s">
        <v>40</v>
      </c>
      <c r="D36" s="26">
        <v>46</v>
      </c>
      <c r="E36" t="s">
        <v>54</v>
      </c>
      <c r="F36" t="s">
        <v>152</v>
      </c>
      <c r="G36" t="s">
        <v>44</v>
      </c>
      <c r="H36" t="s">
        <v>45</v>
      </c>
      <c r="I36" t="s">
        <v>63</v>
      </c>
      <c r="J36" t="s">
        <v>47</v>
      </c>
      <c r="K36">
        <v>4</v>
      </c>
      <c r="L36">
        <v>4</v>
      </c>
      <c r="M36">
        <v>4</v>
      </c>
      <c r="N36">
        <v>5</v>
      </c>
      <c r="O36">
        <v>4</v>
      </c>
      <c r="P36">
        <v>5</v>
      </c>
      <c r="Q36">
        <v>4</v>
      </c>
      <c r="R36">
        <f>SUM('Data Angka'!K36:Q36)</f>
        <v>30</v>
      </c>
      <c r="S36">
        <v>3</v>
      </c>
      <c r="T36">
        <v>3</v>
      </c>
      <c r="U36">
        <v>3</v>
      </c>
      <c r="V36">
        <v>2</v>
      </c>
      <c r="W36">
        <v>3</v>
      </c>
      <c r="X36">
        <v>3</v>
      </c>
      <c r="Y36">
        <v>3</v>
      </c>
      <c r="Z36">
        <v>3</v>
      </c>
      <c r="AA36">
        <v>3</v>
      </c>
      <c r="AB36">
        <v>2</v>
      </c>
      <c r="AC36">
        <v>3</v>
      </c>
      <c r="AD36">
        <v>3</v>
      </c>
      <c r="AE36">
        <v>3</v>
      </c>
      <c r="AF36">
        <v>3</v>
      </c>
      <c r="AG36">
        <v>3</v>
      </c>
      <c r="AH36">
        <v>3</v>
      </c>
      <c r="AI36">
        <v>4</v>
      </c>
      <c r="AJ36">
        <v>3</v>
      </c>
      <c r="AK36">
        <v>3</v>
      </c>
      <c r="AL36">
        <f t="shared" si="0"/>
        <v>56</v>
      </c>
      <c r="AM36">
        <v>8</v>
      </c>
      <c r="AN36">
        <v>9</v>
      </c>
      <c r="AO36">
        <v>9</v>
      </c>
      <c r="AP36">
        <v>4</v>
      </c>
      <c r="AQ36">
        <v>17</v>
      </c>
      <c r="AR36">
        <v>20</v>
      </c>
      <c r="AS36">
        <v>19</v>
      </c>
    </row>
    <row r="37" spans="1:45" x14ac:dyDescent="0.25">
      <c r="A37" t="s">
        <v>131</v>
      </c>
      <c r="B37" t="s">
        <v>153</v>
      </c>
      <c r="C37" t="s">
        <v>40</v>
      </c>
      <c r="D37" s="26">
        <v>26</v>
      </c>
      <c r="E37" t="s">
        <v>42</v>
      </c>
      <c r="F37" t="s">
        <v>152</v>
      </c>
      <c r="G37" t="s">
        <v>44</v>
      </c>
      <c r="H37" t="s">
        <v>45</v>
      </c>
      <c r="I37" t="s">
        <v>154</v>
      </c>
      <c r="J37" t="s">
        <v>55</v>
      </c>
      <c r="K37">
        <v>5</v>
      </c>
      <c r="L37">
        <v>5</v>
      </c>
      <c r="M37">
        <v>5</v>
      </c>
      <c r="N37">
        <v>5</v>
      </c>
      <c r="O37">
        <v>5</v>
      </c>
      <c r="P37">
        <v>5</v>
      </c>
      <c r="Q37">
        <v>5</v>
      </c>
      <c r="R37">
        <f>SUM('Data Angka'!K37:Q37)</f>
        <v>35</v>
      </c>
      <c r="S37">
        <v>3</v>
      </c>
      <c r="T37">
        <v>3</v>
      </c>
      <c r="U37">
        <v>3</v>
      </c>
      <c r="V37">
        <v>1</v>
      </c>
      <c r="W37">
        <v>3</v>
      </c>
      <c r="X37">
        <v>1</v>
      </c>
      <c r="Y37">
        <v>3</v>
      </c>
      <c r="Z37">
        <v>3</v>
      </c>
      <c r="AA37">
        <v>1</v>
      </c>
      <c r="AB37">
        <v>3</v>
      </c>
      <c r="AC37">
        <v>3</v>
      </c>
      <c r="AD37">
        <v>3</v>
      </c>
      <c r="AE37">
        <v>3</v>
      </c>
      <c r="AF37">
        <v>2</v>
      </c>
      <c r="AG37">
        <v>1</v>
      </c>
      <c r="AH37">
        <v>1</v>
      </c>
      <c r="AI37">
        <v>1</v>
      </c>
      <c r="AJ37">
        <v>1</v>
      </c>
      <c r="AK37">
        <v>1</v>
      </c>
      <c r="AL37">
        <f t="shared" si="0"/>
        <v>40</v>
      </c>
      <c r="AM37">
        <v>10</v>
      </c>
      <c r="AN37">
        <v>10</v>
      </c>
      <c r="AO37">
        <v>10</v>
      </c>
      <c r="AP37">
        <v>5</v>
      </c>
      <c r="AQ37">
        <v>14</v>
      </c>
      <c r="AR37">
        <v>19</v>
      </c>
      <c r="AS37">
        <v>7</v>
      </c>
    </row>
    <row r="38" spans="1:45" x14ac:dyDescent="0.25">
      <c r="A38" t="s">
        <v>132</v>
      </c>
      <c r="B38" t="s">
        <v>155</v>
      </c>
      <c r="C38" t="s">
        <v>40</v>
      </c>
      <c r="D38" s="26">
        <v>24</v>
      </c>
      <c r="E38" t="s">
        <v>42</v>
      </c>
      <c r="F38" t="s">
        <v>152</v>
      </c>
      <c r="G38" t="s">
        <v>44</v>
      </c>
      <c r="H38" t="s">
        <v>45</v>
      </c>
      <c r="I38" t="s">
        <v>154</v>
      </c>
      <c r="J38" t="s">
        <v>55</v>
      </c>
      <c r="K38">
        <v>4</v>
      </c>
      <c r="L38">
        <v>4</v>
      </c>
      <c r="M38">
        <v>4</v>
      </c>
      <c r="N38">
        <v>4</v>
      </c>
      <c r="O38">
        <v>4</v>
      </c>
      <c r="P38">
        <v>4</v>
      </c>
      <c r="Q38">
        <v>4</v>
      </c>
      <c r="R38">
        <f>SUM('Data Angka'!K38:Q38)</f>
        <v>28</v>
      </c>
      <c r="S38">
        <v>3</v>
      </c>
      <c r="T38">
        <v>3</v>
      </c>
      <c r="U38">
        <v>3</v>
      </c>
      <c r="V38">
        <v>2</v>
      </c>
      <c r="W38">
        <v>2</v>
      </c>
      <c r="X38">
        <v>1</v>
      </c>
      <c r="Y38">
        <v>1</v>
      </c>
      <c r="Z38">
        <v>1</v>
      </c>
      <c r="AA38">
        <v>1</v>
      </c>
      <c r="AB38">
        <v>2</v>
      </c>
      <c r="AC38">
        <v>2</v>
      </c>
      <c r="AD38">
        <v>1</v>
      </c>
      <c r="AE38">
        <v>3</v>
      </c>
      <c r="AF38">
        <v>2</v>
      </c>
      <c r="AG38">
        <v>2</v>
      </c>
      <c r="AH38">
        <v>2</v>
      </c>
      <c r="AI38">
        <v>3</v>
      </c>
      <c r="AJ38">
        <v>2</v>
      </c>
      <c r="AK38">
        <v>1</v>
      </c>
      <c r="AL38">
        <f t="shared" si="0"/>
        <v>37</v>
      </c>
      <c r="AM38">
        <v>8</v>
      </c>
      <c r="AN38">
        <v>8</v>
      </c>
      <c r="AO38">
        <v>8</v>
      </c>
      <c r="AP38">
        <v>4</v>
      </c>
      <c r="AQ38">
        <v>14</v>
      </c>
      <c r="AR38">
        <v>11</v>
      </c>
      <c r="AS38">
        <v>12</v>
      </c>
    </row>
    <row r="39" spans="1:45" x14ac:dyDescent="0.25">
      <c r="A39" t="s">
        <v>133</v>
      </c>
      <c r="B39" t="s">
        <v>156</v>
      </c>
      <c r="C39" t="s">
        <v>40</v>
      </c>
      <c r="D39" s="26">
        <v>47</v>
      </c>
      <c r="E39" t="s">
        <v>54</v>
      </c>
      <c r="F39" t="s">
        <v>152</v>
      </c>
      <c r="G39" t="s">
        <v>44</v>
      </c>
      <c r="H39" t="s">
        <v>45</v>
      </c>
      <c r="I39" t="s">
        <v>63</v>
      </c>
      <c r="J39" t="s">
        <v>47</v>
      </c>
      <c r="K39">
        <v>4</v>
      </c>
      <c r="L39">
        <v>4</v>
      </c>
      <c r="M39">
        <v>4</v>
      </c>
      <c r="N39">
        <v>4</v>
      </c>
      <c r="O39">
        <v>4</v>
      </c>
      <c r="P39">
        <v>4</v>
      </c>
      <c r="Q39">
        <v>4</v>
      </c>
      <c r="R39">
        <f>SUM('Data Angka'!K39:Q39)</f>
        <v>28</v>
      </c>
      <c r="S39">
        <v>3</v>
      </c>
      <c r="T39">
        <v>3</v>
      </c>
      <c r="U39">
        <v>3</v>
      </c>
      <c r="V39">
        <v>3</v>
      </c>
      <c r="W39">
        <v>3</v>
      </c>
      <c r="X39">
        <v>3</v>
      </c>
      <c r="Y39">
        <v>3</v>
      </c>
      <c r="Z39">
        <v>3</v>
      </c>
      <c r="AA39">
        <v>3</v>
      </c>
      <c r="AB39">
        <v>3</v>
      </c>
      <c r="AC39">
        <v>3</v>
      </c>
      <c r="AD39">
        <v>3</v>
      </c>
      <c r="AE39">
        <v>3</v>
      </c>
      <c r="AF39">
        <v>3</v>
      </c>
      <c r="AG39">
        <v>3</v>
      </c>
      <c r="AH39">
        <v>3</v>
      </c>
      <c r="AI39">
        <v>3</v>
      </c>
      <c r="AJ39">
        <v>3</v>
      </c>
      <c r="AK39">
        <v>3</v>
      </c>
      <c r="AL39">
        <f t="shared" si="0"/>
        <v>57</v>
      </c>
      <c r="AM39">
        <v>8</v>
      </c>
      <c r="AN39">
        <v>8</v>
      </c>
      <c r="AO39">
        <v>8</v>
      </c>
      <c r="AP39">
        <v>4</v>
      </c>
      <c r="AQ39">
        <v>18</v>
      </c>
      <c r="AR39">
        <v>21</v>
      </c>
      <c r="AS39">
        <v>18</v>
      </c>
    </row>
    <row r="40" spans="1:45" x14ac:dyDescent="0.25">
      <c r="A40" t="s">
        <v>134</v>
      </c>
      <c r="B40" t="s">
        <v>157</v>
      </c>
      <c r="C40" t="s">
        <v>40</v>
      </c>
      <c r="D40" s="26">
        <v>49</v>
      </c>
      <c r="E40" t="s">
        <v>54</v>
      </c>
      <c r="F40" t="s">
        <v>152</v>
      </c>
      <c r="G40" t="s">
        <v>44</v>
      </c>
      <c r="H40" t="s">
        <v>45</v>
      </c>
      <c r="I40" t="s">
        <v>63</v>
      </c>
      <c r="J40" t="s">
        <v>47</v>
      </c>
      <c r="K40">
        <v>4</v>
      </c>
      <c r="L40">
        <v>5</v>
      </c>
      <c r="M40">
        <v>4</v>
      </c>
      <c r="N40">
        <v>4</v>
      </c>
      <c r="O40">
        <v>4</v>
      </c>
      <c r="P40">
        <v>4</v>
      </c>
      <c r="Q40">
        <v>5</v>
      </c>
      <c r="R40">
        <f>SUM('Data Angka'!K40:Q40)</f>
        <v>30</v>
      </c>
      <c r="S40">
        <v>4</v>
      </c>
      <c r="T40">
        <v>3</v>
      </c>
      <c r="U40">
        <v>3</v>
      </c>
      <c r="V40">
        <v>2</v>
      </c>
      <c r="W40">
        <v>3</v>
      </c>
      <c r="X40">
        <v>1</v>
      </c>
      <c r="Y40">
        <v>3</v>
      </c>
      <c r="Z40">
        <v>1</v>
      </c>
      <c r="AA40">
        <v>2</v>
      </c>
      <c r="AB40">
        <v>3</v>
      </c>
      <c r="AC40">
        <v>3</v>
      </c>
      <c r="AD40">
        <v>1</v>
      </c>
      <c r="AE40">
        <v>3</v>
      </c>
      <c r="AF40">
        <v>1</v>
      </c>
      <c r="AG40">
        <v>1</v>
      </c>
      <c r="AH40">
        <v>1</v>
      </c>
      <c r="AI40">
        <v>1</v>
      </c>
      <c r="AJ40">
        <v>1</v>
      </c>
      <c r="AK40">
        <v>1</v>
      </c>
      <c r="AL40">
        <f t="shared" si="0"/>
        <v>38</v>
      </c>
      <c r="AM40">
        <v>9</v>
      </c>
      <c r="AN40">
        <v>8</v>
      </c>
      <c r="AO40">
        <v>8</v>
      </c>
      <c r="AP40">
        <v>5</v>
      </c>
      <c r="AQ40">
        <v>16</v>
      </c>
      <c r="AR40">
        <v>16</v>
      </c>
      <c r="AS40">
        <v>6</v>
      </c>
    </row>
    <row r="41" spans="1:45" x14ac:dyDescent="0.25">
      <c r="A41" t="s">
        <v>135</v>
      </c>
      <c r="B41" t="s">
        <v>158</v>
      </c>
      <c r="C41" t="s">
        <v>40</v>
      </c>
      <c r="D41" s="26">
        <v>32</v>
      </c>
      <c r="E41" t="s">
        <v>54</v>
      </c>
      <c r="F41" t="s">
        <v>152</v>
      </c>
      <c r="G41" t="s">
        <v>44</v>
      </c>
      <c r="H41" t="s">
        <v>45</v>
      </c>
      <c r="I41" t="s">
        <v>63</v>
      </c>
      <c r="J41" t="s">
        <v>47</v>
      </c>
      <c r="K41">
        <v>4</v>
      </c>
      <c r="L41">
        <v>4</v>
      </c>
      <c r="M41">
        <v>4</v>
      </c>
      <c r="N41">
        <v>4</v>
      </c>
      <c r="O41">
        <v>4</v>
      </c>
      <c r="P41">
        <v>4</v>
      </c>
      <c r="Q41">
        <v>4</v>
      </c>
      <c r="R41">
        <f>SUM('Data Angka'!K41:Q41)</f>
        <v>28</v>
      </c>
      <c r="S41">
        <v>4</v>
      </c>
      <c r="T41">
        <v>4</v>
      </c>
      <c r="U41">
        <v>2</v>
      </c>
      <c r="V41">
        <v>2</v>
      </c>
      <c r="W41">
        <v>2</v>
      </c>
      <c r="X41">
        <v>2</v>
      </c>
      <c r="Y41">
        <v>2</v>
      </c>
      <c r="Z41">
        <v>2</v>
      </c>
      <c r="AA41">
        <v>2</v>
      </c>
      <c r="AB41">
        <v>2</v>
      </c>
      <c r="AC41">
        <v>2</v>
      </c>
      <c r="AD41">
        <v>2</v>
      </c>
      <c r="AE41">
        <v>4</v>
      </c>
      <c r="AF41">
        <v>2</v>
      </c>
      <c r="AG41">
        <v>2</v>
      </c>
      <c r="AH41">
        <v>2</v>
      </c>
      <c r="AI41">
        <v>2</v>
      </c>
      <c r="AJ41">
        <v>2</v>
      </c>
      <c r="AK41">
        <v>2</v>
      </c>
      <c r="AL41">
        <f t="shared" si="0"/>
        <v>44</v>
      </c>
      <c r="AM41">
        <v>8</v>
      </c>
      <c r="AN41">
        <v>8</v>
      </c>
      <c r="AO41">
        <v>8</v>
      </c>
      <c r="AP41">
        <v>4</v>
      </c>
      <c r="AQ41">
        <v>16</v>
      </c>
      <c r="AR41">
        <v>16</v>
      </c>
      <c r="AS41">
        <v>12</v>
      </c>
    </row>
    <row r="42" spans="1:45" x14ac:dyDescent="0.25">
      <c r="A42" t="s">
        <v>136</v>
      </c>
      <c r="B42" t="s">
        <v>159</v>
      </c>
      <c r="C42" t="s">
        <v>40</v>
      </c>
      <c r="D42" s="26">
        <v>45</v>
      </c>
      <c r="E42" t="s">
        <v>54</v>
      </c>
      <c r="F42" t="s">
        <v>152</v>
      </c>
      <c r="G42" t="s">
        <v>44</v>
      </c>
      <c r="H42" t="s">
        <v>45</v>
      </c>
      <c r="I42" t="s">
        <v>83</v>
      </c>
      <c r="J42" t="s">
        <v>47</v>
      </c>
      <c r="K42">
        <v>5</v>
      </c>
      <c r="L42">
        <v>5</v>
      </c>
      <c r="M42">
        <v>4</v>
      </c>
      <c r="N42">
        <v>5</v>
      </c>
      <c r="O42">
        <v>4</v>
      </c>
      <c r="P42">
        <v>4</v>
      </c>
      <c r="Q42">
        <v>5</v>
      </c>
      <c r="R42">
        <f>SUM('Data Angka'!K42:Q42)</f>
        <v>32</v>
      </c>
      <c r="S42">
        <v>3</v>
      </c>
      <c r="T42">
        <v>3</v>
      </c>
      <c r="U42">
        <v>3</v>
      </c>
      <c r="V42">
        <v>2</v>
      </c>
      <c r="W42">
        <v>3</v>
      </c>
      <c r="X42">
        <v>3</v>
      </c>
      <c r="Y42">
        <v>2</v>
      </c>
      <c r="Z42">
        <v>1</v>
      </c>
      <c r="AA42">
        <v>1</v>
      </c>
      <c r="AB42">
        <v>3</v>
      </c>
      <c r="AC42">
        <v>3</v>
      </c>
      <c r="AD42">
        <v>1</v>
      </c>
      <c r="AE42">
        <v>3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f t="shared" si="0"/>
        <v>37</v>
      </c>
      <c r="AM42">
        <v>10</v>
      </c>
      <c r="AN42">
        <v>9</v>
      </c>
      <c r="AO42">
        <v>8</v>
      </c>
      <c r="AP42">
        <v>5</v>
      </c>
      <c r="AQ42">
        <v>17</v>
      </c>
      <c r="AR42">
        <v>14</v>
      </c>
      <c r="AS42">
        <v>6</v>
      </c>
    </row>
    <row r="43" spans="1:45" x14ac:dyDescent="0.25">
      <c r="A43" t="s">
        <v>137</v>
      </c>
      <c r="B43" t="s">
        <v>160</v>
      </c>
      <c r="C43" t="s">
        <v>40</v>
      </c>
      <c r="D43" s="26">
        <v>25</v>
      </c>
      <c r="E43" t="s">
        <v>42</v>
      </c>
      <c r="F43" t="s">
        <v>152</v>
      </c>
      <c r="G43" t="s">
        <v>44</v>
      </c>
      <c r="H43" t="s">
        <v>45</v>
      </c>
      <c r="I43" t="s">
        <v>154</v>
      </c>
      <c r="J43" t="s">
        <v>55</v>
      </c>
      <c r="K43">
        <v>4</v>
      </c>
      <c r="L43">
        <v>4</v>
      </c>
      <c r="M43">
        <v>4</v>
      </c>
      <c r="N43">
        <v>4</v>
      </c>
      <c r="O43">
        <v>4</v>
      </c>
      <c r="P43">
        <v>4</v>
      </c>
      <c r="Q43">
        <v>4</v>
      </c>
      <c r="R43">
        <f>SUM('Data Angka'!K43:Q43)</f>
        <v>28</v>
      </c>
      <c r="S43">
        <v>3</v>
      </c>
      <c r="T43">
        <v>3</v>
      </c>
      <c r="U43">
        <v>3</v>
      </c>
      <c r="V43">
        <v>2</v>
      </c>
      <c r="W43">
        <v>2</v>
      </c>
      <c r="X43">
        <v>2</v>
      </c>
      <c r="Y43">
        <v>2</v>
      </c>
      <c r="Z43">
        <v>2</v>
      </c>
      <c r="AA43">
        <v>2</v>
      </c>
      <c r="AB43">
        <v>3</v>
      </c>
      <c r="AC43">
        <v>2</v>
      </c>
      <c r="AD43">
        <v>2</v>
      </c>
      <c r="AE43">
        <v>2</v>
      </c>
      <c r="AF43">
        <v>2</v>
      </c>
      <c r="AG43">
        <v>2</v>
      </c>
      <c r="AH43">
        <v>2</v>
      </c>
      <c r="AI43">
        <v>2</v>
      </c>
      <c r="AJ43">
        <v>2</v>
      </c>
      <c r="AK43">
        <v>2</v>
      </c>
      <c r="AL43">
        <f t="shared" si="0"/>
        <v>42</v>
      </c>
      <c r="AM43">
        <v>8</v>
      </c>
      <c r="AN43">
        <v>8</v>
      </c>
      <c r="AO43">
        <v>8</v>
      </c>
      <c r="AP43">
        <v>4</v>
      </c>
      <c r="AQ43">
        <v>15</v>
      </c>
      <c r="AR43">
        <v>15</v>
      </c>
      <c r="AS43">
        <v>12</v>
      </c>
    </row>
    <row r="44" spans="1:45" x14ac:dyDescent="0.25">
      <c r="A44" t="s">
        <v>138</v>
      </c>
      <c r="B44" t="s">
        <v>161</v>
      </c>
      <c r="C44" t="s">
        <v>40</v>
      </c>
      <c r="D44" s="26">
        <v>35</v>
      </c>
      <c r="E44" t="s">
        <v>54</v>
      </c>
      <c r="F44" t="s">
        <v>152</v>
      </c>
      <c r="G44" t="s">
        <v>44</v>
      </c>
      <c r="H44" t="s">
        <v>162</v>
      </c>
      <c r="I44" t="s">
        <v>63</v>
      </c>
      <c r="J44" t="s">
        <v>47</v>
      </c>
      <c r="K44">
        <v>4</v>
      </c>
      <c r="L44">
        <v>4</v>
      </c>
      <c r="M44">
        <v>3</v>
      </c>
      <c r="N44">
        <v>3</v>
      </c>
      <c r="O44">
        <v>4</v>
      </c>
      <c r="P44">
        <v>4</v>
      </c>
      <c r="Q44">
        <v>5</v>
      </c>
      <c r="R44">
        <f>SUM('Data Angka'!K44:Q44)</f>
        <v>27</v>
      </c>
      <c r="S44">
        <v>3</v>
      </c>
      <c r="T44">
        <v>3</v>
      </c>
      <c r="U44">
        <v>2</v>
      </c>
      <c r="V44">
        <v>1</v>
      </c>
      <c r="W44">
        <v>3</v>
      </c>
      <c r="X44">
        <v>2</v>
      </c>
      <c r="Y44">
        <v>1</v>
      </c>
      <c r="Z44">
        <v>1</v>
      </c>
      <c r="AA44">
        <v>3</v>
      </c>
      <c r="AB44">
        <v>1</v>
      </c>
      <c r="AC44">
        <v>1</v>
      </c>
      <c r="AD44">
        <v>1</v>
      </c>
      <c r="AE44">
        <v>1</v>
      </c>
      <c r="AF44">
        <v>1</v>
      </c>
      <c r="AG44">
        <v>1</v>
      </c>
      <c r="AH44">
        <v>1</v>
      </c>
      <c r="AI44">
        <v>2</v>
      </c>
      <c r="AJ44">
        <v>1</v>
      </c>
      <c r="AK44">
        <v>1</v>
      </c>
      <c r="AL44">
        <f t="shared" si="0"/>
        <v>30</v>
      </c>
      <c r="AM44">
        <v>8</v>
      </c>
      <c r="AN44">
        <v>6</v>
      </c>
      <c r="AO44">
        <v>8</v>
      </c>
      <c r="AP44">
        <v>5</v>
      </c>
      <c r="AQ44">
        <v>14</v>
      </c>
      <c r="AR44">
        <v>9</v>
      </c>
      <c r="AS44">
        <v>7</v>
      </c>
    </row>
    <row r="45" spans="1:45" x14ac:dyDescent="0.25">
      <c r="A45" t="s">
        <v>139</v>
      </c>
      <c r="B45" t="s">
        <v>163</v>
      </c>
      <c r="C45" t="s">
        <v>164</v>
      </c>
      <c r="D45" s="26">
        <v>22</v>
      </c>
      <c r="E45" t="s">
        <v>54</v>
      </c>
      <c r="F45" t="s">
        <v>152</v>
      </c>
      <c r="G45" t="s">
        <v>44</v>
      </c>
      <c r="H45" t="s">
        <v>45</v>
      </c>
      <c r="I45" t="s">
        <v>83</v>
      </c>
      <c r="J45" t="s">
        <v>55</v>
      </c>
      <c r="K45">
        <v>4</v>
      </c>
      <c r="L45">
        <v>4</v>
      </c>
      <c r="M45">
        <v>3</v>
      </c>
      <c r="N45">
        <v>3</v>
      </c>
      <c r="O45">
        <v>3</v>
      </c>
      <c r="P45">
        <v>3</v>
      </c>
      <c r="Q45">
        <v>4</v>
      </c>
      <c r="R45">
        <f>SUM('Data Angka'!K45:Q45)</f>
        <v>24</v>
      </c>
      <c r="S45">
        <v>4</v>
      </c>
      <c r="T45">
        <v>4</v>
      </c>
      <c r="U45">
        <v>4</v>
      </c>
      <c r="V45">
        <v>3</v>
      </c>
      <c r="W45">
        <v>3</v>
      </c>
      <c r="X45">
        <v>1</v>
      </c>
      <c r="Y45">
        <v>4</v>
      </c>
      <c r="Z45">
        <v>1</v>
      </c>
      <c r="AA45">
        <v>2</v>
      </c>
      <c r="AB45">
        <v>3</v>
      </c>
      <c r="AC45">
        <v>4</v>
      </c>
      <c r="AD45">
        <v>3</v>
      </c>
      <c r="AE45">
        <v>4</v>
      </c>
      <c r="AF45">
        <v>2</v>
      </c>
      <c r="AG45">
        <v>2</v>
      </c>
      <c r="AH45">
        <v>2</v>
      </c>
      <c r="AI45">
        <v>3</v>
      </c>
      <c r="AJ45">
        <v>3</v>
      </c>
      <c r="AK45">
        <v>3</v>
      </c>
      <c r="AL45">
        <f t="shared" si="0"/>
        <v>55</v>
      </c>
      <c r="AM45">
        <v>8</v>
      </c>
      <c r="AN45">
        <v>6</v>
      </c>
      <c r="AO45">
        <v>6</v>
      </c>
      <c r="AP45">
        <v>4</v>
      </c>
      <c r="AQ45">
        <v>19</v>
      </c>
      <c r="AR45">
        <v>21</v>
      </c>
      <c r="AS45">
        <v>15</v>
      </c>
    </row>
    <row r="46" spans="1:45" x14ac:dyDescent="0.25">
      <c r="A46" t="s">
        <v>140</v>
      </c>
      <c r="B46" t="s">
        <v>165</v>
      </c>
      <c r="C46" t="s">
        <v>164</v>
      </c>
      <c r="D46" s="26">
        <v>20</v>
      </c>
      <c r="E46" t="s">
        <v>54</v>
      </c>
      <c r="F46" t="s">
        <v>152</v>
      </c>
      <c r="G46" t="s">
        <v>44</v>
      </c>
      <c r="H46" t="s">
        <v>162</v>
      </c>
      <c r="I46" t="s">
        <v>154</v>
      </c>
      <c r="J46" t="s">
        <v>55</v>
      </c>
      <c r="K46">
        <v>4</v>
      </c>
      <c r="L46">
        <v>4</v>
      </c>
      <c r="M46">
        <v>5</v>
      </c>
      <c r="N46">
        <v>4</v>
      </c>
      <c r="O46">
        <v>3</v>
      </c>
      <c r="P46">
        <v>4</v>
      </c>
      <c r="Q46">
        <v>4</v>
      </c>
      <c r="R46">
        <f>SUM('Data Angka'!K46:Q46)</f>
        <v>28</v>
      </c>
      <c r="S46">
        <v>4</v>
      </c>
      <c r="T46">
        <v>4</v>
      </c>
      <c r="U46">
        <v>2</v>
      </c>
      <c r="V46">
        <v>2</v>
      </c>
      <c r="W46">
        <v>2</v>
      </c>
      <c r="X46">
        <v>2</v>
      </c>
      <c r="Y46">
        <v>3</v>
      </c>
      <c r="Z46">
        <v>3</v>
      </c>
      <c r="AA46">
        <v>3</v>
      </c>
      <c r="AB46">
        <v>3</v>
      </c>
      <c r="AC46">
        <v>2</v>
      </c>
      <c r="AD46">
        <v>1</v>
      </c>
      <c r="AE46">
        <v>4</v>
      </c>
      <c r="AF46">
        <v>2</v>
      </c>
      <c r="AG46">
        <v>2</v>
      </c>
      <c r="AH46">
        <v>2</v>
      </c>
      <c r="AI46">
        <v>3</v>
      </c>
      <c r="AJ46">
        <v>1</v>
      </c>
      <c r="AK46">
        <v>1</v>
      </c>
      <c r="AL46">
        <f t="shared" si="0"/>
        <v>46</v>
      </c>
      <c r="AM46">
        <v>8</v>
      </c>
      <c r="AN46">
        <v>9</v>
      </c>
      <c r="AO46">
        <v>7</v>
      </c>
      <c r="AP46">
        <v>4</v>
      </c>
      <c r="AQ46">
        <v>16</v>
      </c>
      <c r="AR46">
        <v>19</v>
      </c>
      <c r="AS46">
        <v>11</v>
      </c>
    </row>
    <row r="47" spans="1:45" x14ac:dyDescent="0.25">
      <c r="A47" t="s">
        <v>141</v>
      </c>
      <c r="B47" t="s">
        <v>168</v>
      </c>
      <c r="C47" t="s">
        <v>164</v>
      </c>
      <c r="D47" s="26">
        <v>27</v>
      </c>
      <c r="E47" t="s">
        <v>166</v>
      </c>
      <c r="F47" t="s">
        <v>152</v>
      </c>
      <c r="G47" t="s">
        <v>44</v>
      </c>
      <c r="H47" t="s">
        <v>162</v>
      </c>
      <c r="I47" t="s">
        <v>83</v>
      </c>
      <c r="J47" t="s">
        <v>55</v>
      </c>
      <c r="K47">
        <v>4</v>
      </c>
      <c r="L47">
        <v>3</v>
      </c>
      <c r="M47">
        <v>4</v>
      </c>
      <c r="N47">
        <v>4</v>
      </c>
      <c r="O47">
        <v>4</v>
      </c>
      <c r="P47">
        <v>5</v>
      </c>
      <c r="Q47">
        <v>4</v>
      </c>
      <c r="R47">
        <f>SUM('Data Angka'!K47:Q47)</f>
        <v>28</v>
      </c>
      <c r="S47">
        <v>4</v>
      </c>
      <c r="T47">
        <v>4</v>
      </c>
      <c r="U47">
        <v>3</v>
      </c>
      <c r="V47">
        <v>2</v>
      </c>
      <c r="W47">
        <v>3</v>
      </c>
      <c r="X47">
        <v>2</v>
      </c>
      <c r="Y47">
        <v>5</v>
      </c>
      <c r="Z47">
        <v>3</v>
      </c>
      <c r="AA47">
        <v>2</v>
      </c>
      <c r="AB47">
        <v>3</v>
      </c>
      <c r="AC47">
        <v>4</v>
      </c>
      <c r="AD47">
        <v>3</v>
      </c>
      <c r="AE47">
        <v>3</v>
      </c>
      <c r="AF47">
        <v>2</v>
      </c>
      <c r="AG47">
        <v>3</v>
      </c>
      <c r="AH47">
        <v>2</v>
      </c>
      <c r="AI47">
        <v>3</v>
      </c>
      <c r="AJ47">
        <v>3</v>
      </c>
      <c r="AK47">
        <v>1</v>
      </c>
      <c r="AL47">
        <f t="shared" si="0"/>
        <v>55</v>
      </c>
      <c r="AM47">
        <v>7</v>
      </c>
      <c r="AN47">
        <v>8</v>
      </c>
      <c r="AO47">
        <v>9</v>
      </c>
      <c r="AP47">
        <v>4</v>
      </c>
      <c r="AQ47">
        <v>18</v>
      </c>
      <c r="AR47">
        <v>23</v>
      </c>
      <c r="AS47">
        <v>14</v>
      </c>
    </row>
    <row r="48" spans="1:45" x14ac:dyDescent="0.25">
      <c r="A48" t="s">
        <v>142</v>
      </c>
      <c r="B48" t="s">
        <v>169</v>
      </c>
      <c r="C48" t="s">
        <v>164</v>
      </c>
      <c r="D48" s="26">
        <v>30</v>
      </c>
      <c r="E48" t="s">
        <v>170</v>
      </c>
      <c r="F48" t="s">
        <v>152</v>
      </c>
      <c r="G48" t="s">
        <v>171</v>
      </c>
      <c r="H48" t="s">
        <v>162</v>
      </c>
      <c r="I48" t="s">
        <v>154</v>
      </c>
      <c r="J48" t="s">
        <v>55</v>
      </c>
      <c r="K48">
        <v>4</v>
      </c>
      <c r="L48">
        <v>5</v>
      </c>
      <c r="M48">
        <v>4</v>
      </c>
      <c r="N48">
        <v>3</v>
      </c>
      <c r="O48">
        <v>4</v>
      </c>
      <c r="P48">
        <v>4</v>
      </c>
      <c r="Q48">
        <v>3</v>
      </c>
      <c r="R48">
        <f>SUM('Data Angka'!K48:Q48)</f>
        <v>27</v>
      </c>
      <c r="S48">
        <v>3</v>
      </c>
      <c r="T48">
        <v>2</v>
      </c>
      <c r="U48">
        <v>3</v>
      </c>
      <c r="V48">
        <v>1</v>
      </c>
      <c r="W48">
        <v>2</v>
      </c>
      <c r="X48">
        <v>1</v>
      </c>
      <c r="Y48">
        <v>2</v>
      </c>
      <c r="Z48">
        <v>1</v>
      </c>
      <c r="AA48">
        <v>3</v>
      </c>
      <c r="AB48">
        <v>2</v>
      </c>
      <c r="AC48">
        <v>1</v>
      </c>
      <c r="AD48">
        <v>2</v>
      </c>
      <c r="AE48">
        <v>1</v>
      </c>
      <c r="AF48">
        <v>2</v>
      </c>
      <c r="AG48">
        <v>3</v>
      </c>
      <c r="AH48">
        <v>1</v>
      </c>
      <c r="AI48">
        <v>3</v>
      </c>
      <c r="AJ48">
        <v>2</v>
      </c>
      <c r="AK48">
        <v>2</v>
      </c>
      <c r="AL48">
        <f t="shared" si="0"/>
        <v>37</v>
      </c>
      <c r="AM48">
        <v>9</v>
      </c>
      <c r="AN48">
        <v>7</v>
      </c>
      <c r="AO48">
        <v>8</v>
      </c>
      <c r="AP48">
        <v>3</v>
      </c>
      <c r="AQ48">
        <v>12</v>
      </c>
      <c r="AR48">
        <v>12</v>
      </c>
      <c r="AS48">
        <v>13</v>
      </c>
    </row>
    <row r="49" spans="1:45" x14ac:dyDescent="0.25">
      <c r="A49" t="s">
        <v>143</v>
      </c>
      <c r="B49" t="s">
        <v>172</v>
      </c>
      <c r="C49" t="s">
        <v>40</v>
      </c>
      <c r="D49" s="26">
        <v>27</v>
      </c>
      <c r="E49" t="s">
        <v>54</v>
      </c>
      <c r="F49" t="s">
        <v>152</v>
      </c>
      <c r="G49" t="s">
        <v>44</v>
      </c>
      <c r="H49" t="s">
        <v>162</v>
      </c>
      <c r="I49" t="s">
        <v>154</v>
      </c>
      <c r="J49" t="s">
        <v>47</v>
      </c>
      <c r="K49">
        <v>5</v>
      </c>
      <c r="L49">
        <v>5</v>
      </c>
      <c r="M49">
        <v>5</v>
      </c>
      <c r="N49">
        <v>5</v>
      </c>
      <c r="O49">
        <v>5</v>
      </c>
      <c r="P49">
        <v>5</v>
      </c>
      <c r="Q49">
        <v>5</v>
      </c>
      <c r="R49">
        <f>SUM('Data Angka'!K49:Q49)</f>
        <v>35</v>
      </c>
      <c r="S49">
        <v>1</v>
      </c>
      <c r="T49">
        <v>3</v>
      </c>
      <c r="U49">
        <v>3</v>
      </c>
      <c r="V49">
        <v>4</v>
      </c>
      <c r="W49">
        <v>2</v>
      </c>
      <c r="X49">
        <v>4</v>
      </c>
      <c r="Y49">
        <v>5</v>
      </c>
      <c r="Z49">
        <v>3</v>
      </c>
      <c r="AA49">
        <v>2</v>
      </c>
      <c r="AB49">
        <v>2</v>
      </c>
      <c r="AC49">
        <v>2</v>
      </c>
      <c r="AD49">
        <v>1</v>
      </c>
      <c r="AE49">
        <v>3</v>
      </c>
      <c r="AF49">
        <v>2</v>
      </c>
      <c r="AG49">
        <v>4</v>
      </c>
      <c r="AH49">
        <v>5</v>
      </c>
      <c r="AI49">
        <v>2</v>
      </c>
      <c r="AJ49">
        <v>3</v>
      </c>
      <c r="AK49">
        <v>1</v>
      </c>
      <c r="AL49">
        <f t="shared" si="0"/>
        <v>52</v>
      </c>
      <c r="AM49">
        <v>10</v>
      </c>
      <c r="AN49">
        <v>10</v>
      </c>
      <c r="AO49">
        <v>10</v>
      </c>
      <c r="AP49">
        <v>5</v>
      </c>
      <c r="AQ49">
        <v>17</v>
      </c>
      <c r="AR49">
        <v>18</v>
      </c>
      <c r="AS49">
        <v>17</v>
      </c>
    </row>
    <row r="50" spans="1:45" x14ac:dyDescent="0.25">
      <c r="A50" t="s">
        <v>144</v>
      </c>
      <c r="B50" t="s">
        <v>173</v>
      </c>
      <c r="C50" t="s">
        <v>40</v>
      </c>
      <c r="D50" s="26">
        <v>30</v>
      </c>
      <c r="E50" t="s">
        <v>166</v>
      </c>
      <c r="F50" t="s">
        <v>152</v>
      </c>
      <c r="G50" t="s">
        <v>171</v>
      </c>
      <c r="H50" t="s">
        <v>45</v>
      </c>
      <c r="I50" t="s">
        <v>63</v>
      </c>
      <c r="J50" t="s">
        <v>55</v>
      </c>
      <c r="K50">
        <v>4</v>
      </c>
      <c r="L50">
        <v>4</v>
      </c>
      <c r="M50">
        <v>5</v>
      </c>
      <c r="N50">
        <v>5</v>
      </c>
      <c r="O50">
        <v>3</v>
      </c>
      <c r="P50">
        <v>5</v>
      </c>
      <c r="Q50">
        <v>5</v>
      </c>
      <c r="R50">
        <f>SUM('Data Angka'!K50:Q50)</f>
        <v>31</v>
      </c>
      <c r="S50">
        <v>3</v>
      </c>
      <c r="T50">
        <v>3</v>
      </c>
      <c r="U50">
        <v>3</v>
      </c>
      <c r="V50">
        <v>2</v>
      </c>
      <c r="W50">
        <v>2</v>
      </c>
      <c r="X50">
        <v>2</v>
      </c>
      <c r="Y50">
        <v>2</v>
      </c>
      <c r="Z50">
        <v>2</v>
      </c>
      <c r="AA50">
        <v>2</v>
      </c>
      <c r="AB50">
        <v>3</v>
      </c>
      <c r="AC50">
        <v>2</v>
      </c>
      <c r="AD50">
        <v>2</v>
      </c>
      <c r="AE50">
        <v>3</v>
      </c>
      <c r="AF50">
        <v>1</v>
      </c>
      <c r="AG50">
        <v>1</v>
      </c>
      <c r="AH50">
        <v>1</v>
      </c>
      <c r="AI50">
        <v>3</v>
      </c>
      <c r="AJ50">
        <v>1</v>
      </c>
      <c r="AK50">
        <v>1</v>
      </c>
      <c r="AL50">
        <f t="shared" si="0"/>
        <v>39</v>
      </c>
      <c r="AM50">
        <v>8</v>
      </c>
      <c r="AN50">
        <v>10</v>
      </c>
      <c r="AO50">
        <v>8</v>
      </c>
      <c r="AP50">
        <v>5</v>
      </c>
      <c r="AQ50">
        <v>15</v>
      </c>
      <c r="AR50">
        <v>16</v>
      </c>
      <c r="AS50">
        <v>8</v>
      </c>
    </row>
    <row r="51" spans="1:45" x14ac:dyDescent="0.25">
      <c r="A51" t="s">
        <v>145</v>
      </c>
      <c r="B51" t="s">
        <v>174</v>
      </c>
      <c r="C51" t="s">
        <v>40</v>
      </c>
      <c r="D51" s="26">
        <v>37</v>
      </c>
      <c r="E51" t="s">
        <v>54</v>
      </c>
      <c r="F51" t="s">
        <v>43</v>
      </c>
      <c r="G51" t="s">
        <v>44</v>
      </c>
      <c r="H51" t="s">
        <v>45</v>
      </c>
      <c r="I51" t="s">
        <v>63</v>
      </c>
      <c r="J51" t="s">
        <v>47</v>
      </c>
      <c r="K51">
        <v>4</v>
      </c>
      <c r="L51">
        <v>4</v>
      </c>
      <c r="M51">
        <v>4</v>
      </c>
      <c r="N51">
        <v>4</v>
      </c>
      <c r="O51">
        <v>3</v>
      </c>
      <c r="P51">
        <v>2</v>
      </c>
      <c r="Q51">
        <v>4</v>
      </c>
      <c r="R51">
        <f>SUM('Data Angka'!K51:Q51)</f>
        <v>25</v>
      </c>
      <c r="S51">
        <v>3</v>
      </c>
      <c r="T51">
        <v>3</v>
      </c>
      <c r="U51">
        <v>1</v>
      </c>
      <c r="V51">
        <v>1</v>
      </c>
      <c r="W51">
        <v>2</v>
      </c>
      <c r="X51">
        <v>2</v>
      </c>
      <c r="Y51">
        <v>1</v>
      </c>
      <c r="Z51">
        <v>1</v>
      </c>
      <c r="AA51">
        <v>1</v>
      </c>
      <c r="AB51">
        <v>1</v>
      </c>
      <c r="AC51">
        <v>2</v>
      </c>
      <c r="AD51">
        <v>1</v>
      </c>
      <c r="AE51">
        <v>3</v>
      </c>
      <c r="AF51">
        <v>1</v>
      </c>
      <c r="AG51">
        <v>1</v>
      </c>
      <c r="AH51">
        <v>1</v>
      </c>
      <c r="AI51">
        <v>2</v>
      </c>
      <c r="AJ51">
        <v>3</v>
      </c>
      <c r="AK51">
        <v>1</v>
      </c>
      <c r="AL51">
        <f t="shared" si="0"/>
        <v>31</v>
      </c>
      <c r="AM51">
        <v>8</v>
      </c>
      <c r="AN51">
        <v>8</v>
      </c>
      <c r="AO51">
        <v>5</v>
      </c>
      <c r="AP51">
        <v>4</v>
      </c>
      <c r="AQ51">
        <v>12</v>
      </c>
      <c r="AR51">
        <v>10</v>
      </c>
      <c r="AS51">
        <v>9</v>
      </c>
    </row>
    <row r="52" spans="1:45" x14ac:dyDescent="0.25">
      <c r="A52" t="s">
        <v>175</v>
      </c>
      <c r="B52" t="s">
        <v>185</v>
      </c>
      <c r="C52" t="s">
        <v>40</v>
      </c>
      <c r="D52" s="26">
        <v>31</v>
      </c>
      <c r="E52" t="s">
        <v>42</v>
      </c>
      <c r="F52" t="s">
        <v>43</v>
      </c>
      <c r="G52" t="s">
        <v>44</v>
      </c>
      <c r="H52" t="s">
        <v>45</v>
      </c>
      <c r="I52" t="s">
        <v>63</v>
      </c>
      <c r="J52" t="s">
        <v>47</v>
      </c>
      <c r="K52">
        <v>3</v>
      </c>
      <c r="L52">
        <v>3</v>
      </c>
      <c r="M52">
        <v>3</v>
      </c>
      <c r="N52">
        <v>3</v>
      </c>
      <c r="O52">
        <v>4</v>
      </c>
      <c r="P52">
        <v>2</v>
      </c>
      <c r="Q52">
        <v>2</v>
      </c>
      <c r="R52">
        <f>SUM('Data Angka'!K52:Q52)</f>
        <v>20</v>
      </c>
      <c r="S52">
        <v>3</v>
      </c>
      <c r="T52">
        <v>3</v>
      </c>
      <c r="U52">
        <v>2</v>
      </c>
      <c r="V52">
        <v>1</v>
      </c>
      <c r="W52">
        <v>1</v>
      </c>
      <c r="X52">
        <v>2</v>
      </c>
      <c r="Y52">
        <v>1</v>
      </c>
      <c r="Z52">
        <v>1</v>
      </c>
      <c r="AA52">
        <v>1</v>
      </c>
      <c r="AB52">
        <v>2</v>
      </c>
      <c r="AC52">
        <v>2</v>
      </c>
      <c r="AD52">
        <v>1</v>
      </c>
      <c r="AE52">
        <v>3</v>
      </c>
      <c r="AF52">
        <v>1</v>
      </c>
      <c r="AG52">
        <v>1</v>
      </c>
      <c r="AH52">
        <v>1</v>
      </c>
      <c r="AI52">
        <v>2</v>
      </c>
      <c r="AJ52">
        <v>3</v>
      </c>
      <c r="AK52">
        <v>1</v>
      </c>
      <c r="AL52">
        <f t="shared" si="0"/>
        <v>32</v>
      </c>
      <c r="AM52">
        <v>6</v>
      </c>
      <c r="AN52">
        <v>6</v>
      </c>
      <c r="AO52">
        <v>6</v>
      </c>
      <c r="AP52">
        <v>2</v>
      </c>
      <c r="AQ52">
        <v>12</v>
      </c>
      <c r="AR52">
        <v>11</v>
      </c>
      <c r="AS52">
        <v>9</v>
      </c>
    </row>
    <row r="53" spans="1:45" x14ac:dyDescent="0.25">
      <c r="A53" t="s">
        <v>176</v>
      </c>
      <c r="B53" t="s">
        <v>186</v>
      </c>
      <c r="C53" t="s">
        <v>40</v>
      </c>
      <c r="D53" s="26">
        <v>36</v>
      </c>
      <c r="E53" t="s">
        <v>54</v>
      </c>
      <c r="F53" t="s">
        <v>43</v>
      </c>
      <c r="G53" t="s">
        <v>44</v>
      </c>
      <c r="H53" t="s">
        <v>45</v>
      </c>
      <c r="I53" t="s">
        <v>63</v>
      </c>
      <c r="J53" t="s">
        <v>47</v>
      </c>
      <c r="K53">
        <v>4</v>
      </c>
      <c r="L53">
        <v>4</v>
      </c>
      <c r="M53">
        <v>4</v>
      </c>
      <c r="N53">
        <v>4</v>
      </c>
      <c r="O53">
        <v>3</v>
      </c>
      <c r="P53">
        <v>3</v>
      </c>
      <c r="Q53">
        <v>3</v>
      </c>
      <c r="R53">
        <f>SUM('Data Angka'!K53:Q53)</f>
        <v>25</v>
      </c>
      <c r="S53">
        <v>2</v>
      </c>
      <c r="T53">
        <v>3</v>
      </c>
      <c r="U53">
        <v>2</v>
      </c>
      <c r="V53">
        <v>1</v>
      </c>
      <c r="W53">
        <v>3</v>
      </c>
      <c r="X53">
        <v>1</v>
      </c>
      <c r="Y53">
        <v>1</v>
      </c>
      <c r="Z53">
        <v>1</v>
      </c>
      <c r="AA53">
        <v>3</v>
      </c>
      <c r="AB53">
        <v>1</v>
      </c>
      <c r="AC53">
        <v>3</v>
      </c>
      <c r="AD53">
        <v>1</v>
      </c>
      <c r="AE53">
        <v>1</v>
      </c>
      <c r="AF53">
        <v>1</v>
      </c>
      <c r="AG53">
        <v>1</v>
      </c>
      <c r="AH53">
        <v>1</v>
      </c>
      <c r="AI53">
        <v>1</v>
      </c>
      <c r="AJ53">
        <v>1</v>
      </c>
      <c r="AK53">
        <v>1</v>
      </c>
      <c r="AL53">
        <f t="shared" si="0"/>
        <v>29</v>
      </c>
      <c r="AM53">
        <v>8</v>
      </c>
      <c r="AN53">
        <v>8</v>
      </c>
      <c r="AO53">
        <v>6</v>
      </c>
      <c r="AP53">
        <v>3</v>
      </c>
      <c r="AQ53">
        <v>12</v>
      </c>
      <c r="AR53">
        <v>11</v>
      </c>
      <c r="AS53">
        <v>6</v>
      </c>
    </row>
    <row r="54" spans="1:45" x14ac:dyDescent="0.25">
      <c r="A54" t="s">
        <v>177</v>
      </c>
      <c r="B54" t="s">
        <v>187</v>
      </c>
      <c r="C54" t="s">
        <v>40</v>
      </c>
      <c r="D54" s="26">
        <v>47</v>
      </c>
      <c r="E54" t="s">
        <v>54</v>
      </c>
      <c r="F54" t="s">
        <v>43</v>
      </c>
      <c r="G54" t="s">
        <v>44</v>
      </c>
      <c r="H54" t="s">
        <v>45</v>
      </c>
      <c r="I54" t="s">
        <v>63</v>
      </c>
      <c r="J54" t="s">
        <v>47</v>
      </c>
      <c r="K54">
        <v>5</v>
      </c>
      <c r="L54">
        <v>5</v>
      </c>
      <c r="M54">
        <v>5</v>
      </c>
      <c r="N54">
        <v>5</v>
      </c>
      <c r="O54">
        <v>5</v>
      </c>
      <c r="P54">
        <v>5</v>
      </c>
      <c r="Q54">
        <v>5</v>
      </c>
      <c r="R54">
        <f>SUM('Data Angka'!K54:Q54)</f>
        <v>35</v>
      </c>
      <c r="S54">
        <v>3</v>
      </c>
      <c r="T54">
        <v>3</v>
      </c>
      <c r="U54">
        <v>3</v>
      </c>
      <c r="V54">
        <v>2</v>
      </c>
      <c r="W54">
        <v>2</v>
      </c>
      <c r="X54">
        <v>2</v>
      </c>
      <c r="Y54">
        <v>2</v>
      </c>
      <c r="Z54">
        <v>2</v>
      </c>
      <c r="AA54">
        <v>2</v>
      </c>
      <c r="AB54">
        <v>1</v>
      </c>
      <c r="AC54">
        <v>3</v>
      </c>
      <c r="AD54">
        <v>2</v>
      </c>
      <c r="AE54">
        <v>2</v>
      </c>
      <c r="AF54">
        <v>2</v>
      </c>
      <c r="AG54">
        <v>2</v>
      </c>
      <c r="AH54">
        <v>2</v>
      </c>
      <c r="AI54">
        <v>3</v>
      </c>
      <c r="AJ54">
        <v>2</v>
      </c>
      <c r="AK54">
        <v>2</v>
      </c>
      <c r="AL54">
        <f t="shared" si="0"/>
        <v>42</v>
      </c>
      <c r="AM54">
        <v>10</v>
      </c>
      <c r="AN54">
        <v>10</v>
      </c>
      <c r="AO54">
        <v>10</v>
      </c>
      <c r="AP54">
        <v>5</v>
      </c>
      <c r="AQ54">
        <v>15</v>
      </c>
      <c r="AR54">
        <v>14</v>
      </c>
      <c r="AS54">
        <v>13</v>
      </c>
    </row>
    <row r="55" spans="1:45" x14ac:dyDescent="0.25">
      <c r="A55" t="s">
        <v>178</v>
      </c>
      <c r="B55" t="s">
        <v>188</v>
      </c>
      <c r="C55" t="s">
        <v>40</v>
      </c>
      <c r="D55" s="26">
        <v>38</v>
      </c>
      <c r="E55" t="s">
        <v>54</v>
      </c>
      <c r="F55" t="s">
        <v>43</v>
      </c>
      <c r="G55" t="s">
        <v>44</v>
      </c>
      <c r="H55" t="s">
        <v>45</v>
      </c>
      <c r="I55" t="s">
        <v>63</v>
      </c>
      <c r="J55" t="s">
        <v>47</v>
      </c>
      <c r="K55">
        <v>4</v>
      </c>
      <c r="L55">
        <v>4</v>
      </c>
      <c r="M55">
        <v>4</v>
      </c>
      <c r="N55">
        <v>4</v>
      </c>
      <c r="O55">
        <v>4</v>
      </c>
      <c r="P55">
        <v>4</v>
      </c>
      <c r="Q55">
        <v>4</v>
      </c>
      <c r="R55">
        <f>SUM('Data Angka'!K55:Q55)</f>
        <v>28</v>
      </c>
      <c r="S55">
        <v>3</v>
      </c>
      <c r="T55">
        <v>3</v>
      </c>
      <c r="U55">
        <v>2</v>
      </c>
      <c r="V55">
        <v>2</v>
      </c>
      <c r="W55">
        <v>2</v>
      </c>
      <c r="X55">
        <v>2</v>
      </c>
      <c r="Y55">
        <v>3</v>
      </c>
      <c r="Z55">
        <v>2</v>
      </c>
      <c r="AA55">
        <v>2</v>
      </c>
      <c r="AB55">
        <v>2</v>
      </c>
      <c r="AC55">
        <v>2</v>
      </c>
      <c r="AD55">
        <v>2</v>
      </c>
      <c r="AE55">
        <v>2</v>
      </c>
      <c r="AF55">
        <v>2</v>
      </c>
      <c r="AG55">
        <v>2</v>
      </c>
      <c r="AH55">
        <v>2</v>
      </c>
      <c r="AI55">
        <v>2</v>
      </c>
      <c r="AJ55">
        <v>2</v>
      </c>
      <c r="AK55">
        <v>1</v>
      </c>
      <c r="AL55">
        <f t="shared" si="0"/>
        <v>40</v>
      </c>
      <c r="AM55">
        <v>8</v>
      </c>
      <c r="AN55">
        <v>8</v>
      </c>
      <c r="AO55">
        <v>8</v>
      </c>
      <c r="AP55">
        <v>4</v>
      </c>
      <c r="AQ55">
        <v>14</v>
      </c>
      <c r="AR55">
        <v>15</v>
      </c>
      <c r="AS55">
        <v>11</v>
      </c>
    </row>
    <row r="56" spans="1:45" x14ac:dyDescent="0.25">
      <c r="A56" t="s">
        <v>179</v>
      </c>
      <c r="B56" t="s">
        <v>189</v>
      </c>
      <c r="C56" t="s">
        <v>164</v>
      </c>
      <c r="D56" s="26">
        <v>33</v>
      </c>
      <c r="E56" t="s">
        <v>166</v>
      </c>
      <c r="F56" t="s">
        <v>190</v>
      </c>
      <c r="G56" t="s">
        <v>191</v>
      </c>
      <c r="H56" t="s">
        <v>162</v>
      </c>
      <c r="I56" t="s">
        <v>83</v>
      </c>
      <c r="J56" t="s">
        <v>55</v>
      </c>
      <c r="K56">
        <v>4</v>
      </c>
      <c r="L56">
        <v>4</v>
      </c>
      <c r="M56">
        <v>4</v>
      </c>
      <c r="N56">
        <v>4</v>
      </c>
      <c r="O56">
        <v>4</v>
      </c>
      <c r="P56">
        <v>4</v>
      </c>
      <c r="Q56">
        <v>4</v>
      </c>
      <c r="R56">
        <f>SUM('Data Angka'!K56:Q56)</f>
        <v>28</v>
      </c>
      <c r="S56">
        <v>3</v>
      </c>
      <c r="T56">
        <v>3</v>
      </c>
      <c r="U56">
        <v>2</v>
      </c>
      <c r="V56">
        <v>1</v>
      </c>
      <c r="W56">
        <v>1</v>
      </c>
      <c r="X56">
        <v>2</v>
      </c>
      <c r="Y56">
        <v>1</v>
      </c>
      <c r="Z56">
        <v>1</v>
      </c>
      <c r="AA56">
        <v>1</v>
      </c>
      <c r="AB56">
        <v>2</v>
      </c>
      <c r="AC56">
        <v>1</v>
      </c>
      <c r="AD56">
        <v>1</v>
      </c>
      <c r="AE56">
        <v>2</v>
      </c>
      <c r="AF56">
        <v>1</v>
      </c>
      <c r="AG56">
        <v>1</v>
      </c>
      <c r="AH56">
        <v>1</v>
      </c>
      <c r="AI56">
        <v>1</v>
      </c>
      <c r="AJ56">
        <v>1</v>
      </c>
      <c r="AK56">
        <v>1</v>
      </c>
      <c r="AL56">
        <f t="shared" si="0"/>
        <v>27</v>
      </c>
      <c r="AM56">
        <v>8</v>
      </c>
      <c r="AN56">
        <v>8</v>
      </c>
      <c r="AO56">
        <v>8</v>
      </c>
      <c r="AP56">
        <v>4</v>
      </c>
      <c r="AQ56">
        <v>12</v>
      </c>
      <c r="AR56">
        <v>9</v>
      </c>
      <c r="AS56">
        <v>6</v>
      </c>
    </row>
    <row r="57" spans="1:45" x14ac:dyDescent="0.25">
      <c r="A57" t="s">
        <v>180</v>
      </c>
      <c r="B57" t="s">
        <v>192</v>
      </c>
      <c r="C57" t="s">
        <v>40</v>
      </c>
      <c r="D57" s="26">
        <v>25</v>
      </c>
      <c r="E57" t="s">
        <v>42</v>
      </c>
      <c r="F57" t="s">
        <v>190</v>
      </c>
      <c r="G57" t="s">
        <v>44</v>
      </c>
      <c r="H57" t="s">
        <v>45</v>
      </c>
      <c r="I57" t="s">
        <v>63</v>
      </c>
      <c r="J57" t="s">
        <v>55</v>
      </c>
      <c r="K57">
        <v>4</v>
      </c>
      <c r="L57">
        <v>4</v>
      </c>
      <c r="M57">
        <v>2</v>
      </c>
      <c r="N57">
        <v>2</v>
      </c>
      <c r="O57">
        <v>2</v>
      </c>
      <c r="P57">
        <v>3</v>
      </c>
      <c r="Q57">
        <v>3</v>
      </c>
      <c r="R57">
        <f>SUM('Data Angka'!K57:Q57)</f>
        <v>20</v>
      </c>
      <c r="S57">
        <v>3</v>
      </c>
      <c r="T57">
        <v>3</v>
      </c>
      <c r="U57">
        <v>4</v>
      </c>
      <c r="V57">
        <v>2</v>
      </c>
      <c r="W57">
        <v>2</v>
      </c>
      <c r="X57">
        <v>2</v>
      </c>
      <c r="Y57">
        <v>2</v>
      </c>
      <c r="Z57">
        <v>1</v>
      </c>
      <c r="AA57">
        <v>1</v>
      </c>
      <c r="AB57">
        <v>1</v>
      </c>
      <c r="AC57">
        <v>3</v>
      </c>
      <c r="AD57">
        <v>3</v>
      </c>
      <c r="AE57">
        <v>3</v>
      </c>
      <c r="AF57">
        <v>5</v>
      </c>
      <c r="AG57">
        <v>1</v>
      </c>
      <c r="AH57">
        <v>1</v>
      </c>
      <c r="AI57">
        <v>3</v>
      </c>
      <c r="AJ57">
        <v>5</v>
      </c>
      <c r="AK57">
        <v>1</v>
      </c>
      <c r="AL57">
        <f t="shared" si="0"/>
        <v>46</v>
      </c>
      <c r="AM57">
        <v>8</v>
      </c>
      <c r="AN57">
        <v>4</v>
      </c>
      <c r="AO57">
        <v>5</v>
      </c>
      <c r="AP57">
        <v>3</v>
      </c>
      <c r="AQ57">
        <v>16</v>
      </c>
      <c r="AR57">
        <v>14</v>
      </c>
      <c r="AS57">
        <v>16</v>
      </c>
    </row>
    <row r="58" spans="1:45" x14ac:dyDescent="0.25">
      <c r="A58" t="s">
        <v>181</v>
      </c>
      <c r="B58" t="s">
        <v>193</v>
      </c>
      <c r="C58" t="s">
        <v>40</v>
      </c>
      <c r="D58" s="26">
        <v>50</v>
      </c>
      <c r="E58" t="s">
        <v>54</v>
      </c>
      <c r="F58" t="s">
        <v>190</v>
      </c>
      <c r="G58" t="s">
        <v>44</v>
      </c>
      <c r="H58" t="s">
        <v>45</v>
      </c>
      <c r="I58" t="s">
        <v>83</v>
      </c>
      <c r="J58" t="s">
        <v>47</v>
      </c>
      <c r="K58">
        <v>4</v>
      </c>
      <c r="L58">
        <v>4</v>
      </c>
      <c r="M58">
        <v>4</v>
      </c>
      <c r="N58">
        <v>4</v>
      </c>
      <c r="O58">
        <v>4</v>
      </c>
      <c r="P58">
        <v>4</v>
      </c>
      <c r="Q58">
        <v>4</v>
      </c>
      <c r="R58">
        <f>SUM('Data Angka'!K58:Q58)</f>
        <v>28</v>
      </c>
      <c r="S58">
        <v>3</v>
      </c>
      <c r="T58">
        <v>3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>
        <v>1</v>
      </c>
      <c r="AE58">
        <v>3</v>
      </c>
      <c r="AF58">
        <v>1</v>
      </c>
      <c r="AG58">
        <v>1</v>
      </c>
      <c r="AH58">
        <v>1</v>
      </c>
      <c r="AI58">
        <v>1</v>
      </c>
      <c r="AJ58">
        <v>1</v>
      </c>
      <c r="AK58">
        <v>1</v>
      </c>
      <c r="AL58">
        <f t="shared" si="0"/>
        <v>25</v>
      </c>
      <c r="AM58">
        <v>8</v>
      </c>
      <c r="AN58">
        <v>8</v>
      </c>
      <c r="AO58">
        <v>8</v>
      </c>
      <c r="AP58">
        <v>4</v>
      </c>
      <c r="AQ58">
        <v>10</v>
      </c>
      <c r="AR58">
        <v>9</v>
      </c>
      <c r="AS58">
        <v>6</v>
      </c>
    </row>
    <row r="59" spans="1:45" x14ac:dyDescent="0.25">
      <c r="A59" t="s">
        <v>182</v>
      </c>
      <c r="B59" t="s">
        <v>194</v>
      </c>
      <c r="C59" t="s">
        <v>40</v>
      </c>
      <c r="D59" s="26">
        <v>24</v>
      </c>
      <c r="E59" t="s">
        <v>42</v>
      </c>
      <c r="F59" t="s">
        <v>190</v>
      </c>
      <c r="G59" t="s">
        <v>44</v>
      </c>
      <c r="H59" t="s">
        <v>45</v>
      </c>
      <c r="I59" t="s">
        <v>154</v>
      </c>
      <c r="J59" t="s">
        <v>55</v>
      </c>
      <c r="K59">
        <v>4</v>
      </c>
      <c r="L59">
        <v>4</v>
      </c>
      <c r="M59">
        <v>4</v>
      </c>
      <c r="N59">
        <v>4</v>
      </c>
      <c r="O59">
        <v>4</v>
      </c>
      <c r="P59">
        <v>4</v>
      </c>
      <c r="Q59">
        <v>4</v>
      </c>
      <c r="R59">
        <f>SUM('Data Angka'!K59:Q59)</f>
        <v>28</v>
      </c>
      <c r="S59">
        <v>2</v>
      </c>
      <c r="T59">
        <v>2</v>
      </c>
      <c r="U59">
        <v>2</v>
      </c>
      <c r="V59">
        <v>1</v>
      </c>
      <c r="W59">
        <v>1</v>
      </c>
      <c r="X59">
        <v>2</v>
      </c>
      <c r="Y59">
        <v>1</v>
      </c>
      <c r="Z59">
        <v>1</v>
      </c>
      <c r="AA59">
        <v>1</v>
      </c>
      <c r="AB59">
        <v>2</v>
      </c>
      <c r="AC59">
        <v>1</v>
      </c>
      <c r="AD59">
        <v>1</v>
      </c>
      <c r="AE59">
        <v>1</v>
      </c>
      <c r="AF59">
        <v>1</v>
      </c>
      <c r="AG59">
        <v>1</v>
      </c>
      <c r="AH59">
        <v>1</v>
      </c>
      <c r="AI59">
        <v>1</v>
      </c>
      <c r="AJ59">
        <v>1</v>
      </c>
      <c r="AK59">
        <v>1</v>
      </c>
      <c r="AL59">
        <f t="shared" si="0"/>
        <v>24</v>
      </c>
      <c r="AM59">
        <v>8</v>
      </c>
      <c r="AN59">
        <v>8</v>
      </c>
      <c r="AO59">
        <v>8</v>
      </c>
      <c r="AP59">
        <v>4</v>
      </c>
      <c r="AQ59">
        <v>10</v>
      </c>
      <c r="AR59">
        <v>8</v>
      </c>
      <c r="AS59">
        <v>6</v>
      </c>
    </row>
    <row r="60" spans="1:45" x14ac:dyDescent="0.25">
      <c r="A60" t="s">
        <v>183</v>
      </c>
      <c r="B60" t="s">
        <v>195</v>
      </c>
      <c r="C60" t="s">
        <v>40</v>
      </c>
      <c r="D60" s="26">
        <v>24</v>
      </c>
      <c r="E60" t="s">
        <v>42</v>
      </c>
      <c r="F60" t="s">
        <v>190</v>
      </c>
      <c r="G60" t="s">
        <v>44</v>
      </c>
      <c r="H60" t="s">
        <v>45</v>
      </c>
      <c r="I60" t="s">
        <v>154</v>
      </c>
      <c r="J60" t="s">
        <v>55</v>
      </c>
      <c r="K60">
        <v>4</v>
      </c>
      <c r="L60">
        <v>4</v>
      </c>
      <c r="M60">
        <v>3</v>
      </c>
      <c r="N60">
        <v>3</v>
      </c>
      <c r="O60">
        <v>5</v>
      </c>
      <c r="P60">
        <v>4</v>
      </c>
      <c r="Q60">
        <v>3</v>
      </c>
      <c r="R60">
        <f>SUM('Data Angka'!K60:Q60)</f>
        <v>26</v>
      </c>
      <c r="S60">
        <v>4</v>
      </c>
      <c r="T60">
        <v>4</v>
      </c>
      <c r="U60">
        <v>3</v>
      </c>
      <c r="V60">
        <v>2</v>
      </c>
      <c r="W60">
        <v>2</v>
      </c>
      <c r="X60">
        <v>2</v>
      </c>
      <c r="Y60">
        <v>3</v>
      </c>
      <c r="Z60">
        <v>1</v>
      </c>
      <c r="AA60">
        <v>3</v>
      </c>
      <c r="AB60">
        <v>1</v>
      </c>
      <c r="AC60">
        <v>2</v>
      </c>
      <c r="AD60">
        <v>1</v>
      </c>
      <c r="AE60">
        <v>3</v>
      </c>
      <c r="AF60">
        <v>2</v>
      </c>
      <c r="AG60">
        <v>2</v>
      </c>
      <c r="AH60">
        <v>2</v>
      </c>
      <c r="AI60">
        <v>2</v>
      </c>
      <c r="AJ60">
        <v>1</v>
      </c>
      <c r="AK60">
        <v>2</v>
      </c>
      <c r="AL60">
        <f t="shared" si="0"/>
        <v>42</v>
      </c>
      <c r="AM60">
        <v>8</v>
      </c>
      <c r="AN60">
        <v>6</v>
      </c>
      <c r="AO60">
        <v>9</v>
      </c>
      <c r="AP60">
        <v>3</v>
      </c>
      <c r="AQ60">
        <v>17</v>
      </c>
      <c r="AR60">
        <v>14</v>
      </c>
      <c r="AS60">
        <v>11</v>
      </c>
    </row>
    <row r="61" spans="1:45" x14ac:dyDescent="0.25">
      <c r="A61" t="s">
        <v>184</v>
      </c>
      <c r="B61" t="s">
        <v>196</v>
      </c>
      <c r="C61" t="s">
        <v>40</v>
      </c>
      <c r="D61" s="26">
        <v>27</v>
      </c>
      <c r="E61" t="s">
        <v>88</v>
      </c>
      <c r="F61" t="s">
        <v>197</v>
      </c>
      <c r="G61" t="s">
        <v>44</v>
      </c>
      <c r="H61" t="s">
        <v>45</v>
      </c>
      <c r="I61" t="s">
        <v>63</v>
      </c>
      <c r="J61" t="s">
        <v>55</v>
      </c>
      <c r="K61">
        <v>4</v>
      </c>
      <c r="L61">
        <v>4</v>
      </c>
      <c r="M61">
        <v>4</v>
      </c>
      <c r="N61">
        <v>4</v>
      </c>
      <c r="O61">
        <v>4</v>
      </c>
      <c r="P61">
        <v>5</v>
      </c>
      <c r="Q61">
        <v>4</v>
      </c>
      <c r="R61">
        <f>SUM('Data Angka'!K61:Q61)</f>
        <v>29</v>
      </c>
      <c r="S61">
        <v>4</v>
      </c>
      <c r="T61">
        <v>3</v>
      </c>
      <c r="U61">
        <v>2</v>
      </c>
      <c r="V61">
        <v>3</v>
      </c>
      <c r="W61">
        <v>1</v>
      </c>
      <c r="X61">
        <v>1</v>
      </c>
      <c r="Y61">
        <v>1</v>
      </c>
      <c r="Z61">
        <v>1</v>
      </c>
      <c r="AA61">
        <v>2</v>
      </c>
      <c r="AB61">
        <v>1</v>
      </c>
      <c r="AC61">
        <v>2</v>
      </c>
      <c r="AD61">
        <v>1</v>
      </c>
      <c r="AE61">
        <v>1</v>
      </c>
      <c r="AF61">
        <v>2</v>
      </c>
      <c r="AG61">
        <v>1</v>
      </c>
      <c r="AH61">
        <v>2</v>
      </c>
      <c r="AI61">
        <v>2</v>
      </c>
      <c r="AJ61">
        <v>1</v>
      </c>
      <c r="AK61">
        <v>1</v>
      </c>
      <c r="AL61">
        <f t="shared" si="0"/>
        <v>32</v>
      </c>
      <c r="AM61">
        <v>8</v>
      </c>
      <c r="AN61">
        <v>8</v>
      </c>
      <c r="AO61">
        <v>9</v>
      </c>
      <c r="AP61">
        <v>4</v>
      </c>
      <c r="AQ61">
        <v>14</v>
      </c>
      <c r="AR61">
        <v>9</v>
      </c>
      <c r="AS61">
        <v>9</v>
      </c>
    </row>
    <row r="62" spans="1:45" x14ac:dyDescent="0.25">
      <c r="A62" t="s">
        <v>198</v>
      </c>
      <c r="B62" t="s">
        <v>218</v>
      </c>
      <c r="C62" t="s">
        <v>40</v>
      </c>
      <c r="D62" s="26">
        <v>28</v>
      </c>
      <c r="E62" t="s">
        <v>42</v>
      </c>
      <c r="F62" t="s">
        <v>190</v>
      </c>
      <c r="G62" t="s">
        <v>44</v>
      </c>
      <c r="H62" t="s">
        <v>45</v>
      </c>
      <c r="I62" t="s">
        <v>154</v>
      </c>
      <c r="J62" t="s">
        <v>55</v>
      </c>
      <c r="K62">
        <v>4</v>
      </c>
      <c r="L62">
        <v>4</v>
      </c>
      <c r="M62">
        <v>4</v>
      </c>
      <c r="N62">
        <v>4</v>
      </c>
      <c r="O62">
        <v>4</v>
      </c>
      <c r="P62">
        <v>5</v>
      </c>
      <c r="Q62">
        <v>5</v>
      </c>
      <c r="R62">
        <f>SUM('Data Angka'!K62:Q62)</f>
        <v>30</v>
      </c>
      <c r="S62">
        <v>3</v>
      </c>
      <c r="T62">
        <v>3</v>
      </c>
      <c r="U62">
        <v>2</v>
      </c>
      <c r="V62">
        <v>1</v>
      </c>
      <c r="W62">
        <v>1</v>
      </c>
      <c r="X62">
        <v>1</v>
      </c>
      <c r="Y62">
        <v>1</v>
      </c>
      <c r="Z62">
        <v>1</v>
      </c>
      <c r="AA62">
        <v>2</v>
      </c>
      <c r="AB62">
        <v>1</v>
      </c>
      <c r="AC62">
        <v>1</v>
      </c>
      <c r="AD62">
        <v>1</v>
      </c>
      <c r="AE62">
        <v>1</v>
      </c>
      <c r="AF62">
        <v>1</v>
      </c>
      <c r="AG62">
        <v>1</v>
      </c>
      <c r="AH62">
        <v>1</v>
      </c>
      <c r="AI62">
        <v>1</v>
      </c>
      <c r="AJ62">
        <v>1</v>
      </c>
      <c r="AK62">
        <v>1</v>
      </c>
      <c r="AL62">
        <f t="shared" si="0"/>
        <v>25</v>
      </c>
      <c r="AM62">
        <v>8</v>
      </c>
      <c r="AN62">
        <v>8</v>
      </c>
      <c r="AO62">
        <v>9</v>
      </c>
      <c r="AP62">
        <v>5</v>
      </c>
      <c r="AQ62">
        <v>11</v>
      </c>
      <c r="AR62">
        <v>8</v>
      </c>
      <c r="AS62">
        <v>6</v>
      </c>
    </row>
    <row r="63" spans="1:45" x14ac:dyDescent="0.25">
      <c r="A63" t="s">
        <v>199</v>
      </c>
      <c r="B63" t="s">
        <v>219</v>
      </c>
      <c r="C63" t="s">
        <v>40</v>
      </c>
      <c r="D63" s="26">
        <v>37</v>
      </c>
      <c r="E63" t="s">
        <v>54</v>
      </c>
      <c r="F63" t="s">
        <v>190</v>
      </c>
      <c r="G63" t="s">
        <v>44</v>
      </c>
      <c r="H63" t="s">
        <v>45</v>
      </c>
      <c r="I63" t="s">
        <v>83</v>
      </c>
      <c r="J63" t="s">
        <v>55</v>
      </c>
      <c r="K63">
        <v>5</v>
      </c>
      <c r="L63">
        <v>5</v>
      </c>
      <c r="M63">
        <v>4</v>
      </c>
      <c r="N63">
        <v>5</v>
      </c>
      <c r="O63">
        <v>5</v>
      </c>
      <c r="P63">
        <v>5</v>
      </c>
      <c r="Q63">
        <v>4</v>
      </c>
      <c r="R63">
        <f>SUM('Data Angka'!K63:Q63)</f>
        <v>33</v>
      </c>
      <c r="S63">
        <v>3</v>
      </c>
      <c r="T63">
        <v>3</v>
      </c>
      <c r="U63">
        <v>3</v>
      </c>
      <c r="V63">
        <v>3</v>
      </c>
      <c r="W63">
        <v>4</v>
      </c>
      <c r="X63">
        <v>2</v>
      </c>
      <c r="Y63">
        <v>2</v>
      </c>
      <c r="Z63">
        <v>1</v>
      </c>
      <c r="AA63">
        <v>1</v>
      </c>
      <c r="AB63">
        <v>2</v>
      </c>
      <c r="AC63">
        <v>1</v>
      </c>
      <c r="AD63">
        <v>1</v>
      </c>
      <c r="AE63">
        <v>1</v>
      </c>
      <c r="AF63">
        <v>1</v>
      </c>
      <c r="AG63">
        <v>4</v>
      </c>
      <c r="AH63">
        <v>1</v>
      </c>
      <c r="AI63">
        <v>3</v>
      </c>
      <c r="AJ63">
        <v>2</v>
      </c>
      <c r="AK63">
        <v>1</v>
      </c>
      <c r="AL63">
        <f t="shared" si="0"/>
        <v>39</v>
      </c>
      <c r="AM63">
        <v>10</v>
      </c>
      <c r="AN63">
        <v>9</v>
      </c>
      <c r="AO63">
        <v>10</v>
      </c>
      <c r="AP63">
        <v>4</v>
      </c>
      <c r="AQ63">
        <v>18</v>
      </c>
      <c r="AR63">
        <v>9</v>
      </c>
      <c r="AS63">
        <v>12</v>
      </c>
    </row>
    <row r="64" spans="1:45" x14ac:dyDescent="0.25">
      <c r="A64" t="s">
        <v>200</v>
      </c>
      <c r="B64" t="s">
        <v>220</v>
      </c>
      <c r="C64" t="s">
        <v>164</v>
      </c>
      <c r="D64" s="26">
        <v>27</v>
      </c>
      <c r="E64" t="s">
        <v>54</v>
      </c>
      <c r="F64" t="s">
        <v>190</v>
      </c>
      <c r="G64" t="s">
        <v>44</v>
      </c>
      <c r="H64" t="s">
        <v>45</v>
      </c>
      <c r="I64" t="s">
        <v>154</v>
      </c>
      <c r="J64" t="s">
        <v>47</v>
      </c>
      <c r="K64">
        <v>4</v>
      </c>
      <c r="L64">
        <v>4</v>
      </c>
      <c r="M64">
        <v>4</v>
      </c>
      <c r="N64">
        <v>4</v>
      </c>
      <c r="O64">
        <v>4</v>
      </c>
      <c r="P64">
        <v>4</v>
      </c>
      <c r="Q64">
        <v>4</v>
      </c>
      <c r="R64">
        <f>SUM('Data Angka'!K64:Q64)</f>
        <v>28</v>
      </c>
      <c r="S64">
        <v>4</v>
      </c>
      <c r="T64">
        <v>3</v>
      </c>
      <c r="U64">
        <v>4</v>
      </c>
      <c r="V64">
        <v>1</v>
      </c>
      <c r="W64">
        <v>2</v>
      </c>
      <c r="X64">
        <v>2</v>
      </c>
      <c r="Y64">
        <v>3</v>
      </c>
      <c r="Z64">
        <v>1</v>
      </c>
      <c r="AA64">
        <v>1</v>
      </c>
      <c r="AB64">
        <v>3</v>
      </c>
      <c r="AC64">
        <v>4</v>
      </c>
      <c r="AD64">
        <v>1</v>
      </c>
      <c r="AE64">
        <v>3</v>
      </c>
      <c r="AF64">
        <v>1</v>
      </c>
      <c r="AG64">
        <v>1</v>
      </c>
      <c r="AH64">
        <v>1</v>
      </c>
      <c r="AI64">
        <v>1</v>
      </c>
      <c r="AJ64">
        <v>1</v>
      </c>
      <c r="AK64">
        <v>1</v>
      </c>
      <c r="AL64">
        <f t="shared" si="0"/>
        <v>38</v>
      </c>
      <c r="AM64">
        <v>8</v>
      </c>
      <c r="AN64">
        <v>8</v>
      </c>
      <c r="AO64">
        <v>8</v>
      </c>
      <c r="AP64">
        <v>4</v>
      </c>
      <c r="AQ64">
        <v>16</v>
      </c>
      <c r="AR64">
        <v>16</v>
      </c>
      <c r="AS64">
        <v>6</v>
      </c>
    </row>
    <row r="65" spans="1:45" x14ac:dyDescent="0.25">
      <c r="A65" t="s">
        <v>201</v>
      </c>
      <c r="B65" t="s">
        <v>221</v>
      </c>
      <c r="C65" t="s">
        <v>164</v>
      </c>
      <c r="D65" s="26">
        <v>25</v>
      </c>
      <c r="E65" t="s">
        <v>54</v>
      </c>
      <c r="F65" t="s">
        <v>190</v>
      </c>
      <c r="G65" t="s">
        <v>44</v>
      </c>
      <c r="H65" t="s">
        <v>45</v>
      </c>
      <c r="I65" t="s">
        <v>154</v>
      </c>
      <c r="J65" t="s">
        <v>47</v>
      </c>
      <c r="K65">
        <v>4</v>
      </c>
      <c r="L65">
        <v>4</v>
      </c>
      <c r="M65">
        <v>4</v>
      </c>
      <c r="N65">
        <v>4</v>
      </c>
      <c r="O65">
        <v>3</v>
      </c>
      <c r="P65">
        <v>4</v>
      </c>
      <c r="Q65">
        <v>4</v>
      </c>
      <c r="R65">
        <f>SUM('Data Angka'!K65:Q65)</f>
        <v>27</v>
      </c>
      <c r="S65">
        <v>3</v>
      </c>
      <c r="T65">
        <v>3</v>
      </c>
      <c r="U65">
        <v>1</v>
      </c>
      <c r="V65">
        <v>1</v>
      </c>
      <c r="W65">
        <v>3</v>
      </c>
      <c r="X65">
        <v>1</v>
      </c>
      <c r="Y65">
        <v>1</v>
      </c>
      <c r="Z65">
        <v>3</v>
      </c>
      <c r="AA65">
        <v>2</v>
      </c>
      <c r="AB65">
        <v>3</v>
      </c>
      <c r="AC65">
        <v>1</v>
      </c>
      <c r="AD65">
        <v>1</v>
      </c>
      <c r="AE65">
        <v>2</v>
      </c>
      <c r="AF65">
        <v>1</v>
      </c>
      <c r="AG65">
        <v>1</v>
      </c>
      <c r="AH65">
        <v>1</v>
      </c>
      <c r="AI65">
        <v>1</v>
      </c>
      <c r="AJ65">
        <v>1</v>
      </c>
      <c r="AK65">
        <v>1</v>
      </c>
      <c r="AL65">
        <f t="shared" si="0"/>
        <v>31</v>
      </c>
      <c r="AM65">
        <v>8</v>
      </c>
      <c r="AN65">
        <v>8</v>
      </c>
      <c r="AO65">
        <v>7</v>
      </c>
      <c r="AP65">
        <v>4</v>
      </c>
      <c r="AQ65">
        <v>12</v>
      </c>
      <c r="AR65">
        <v>13</v>
      </c>
      <c r="AS65">
        <v>6</v>
      </c>
    </row>
    <row r="66" spans="1:45" x14ac:dyDescent="0.25">
      <c r="A66" t="s">
        <v>202</v>
      </c>
      <c r="B66" t="s">
        <v>222</v>
      </c>
      <c r="C66" t="s">
        <v>40</v>
      </c>
      <c r="D66" s="26">
        <v>30</v>
      </c>
      <c r="E66" t="s">
        <v>42</v>
      </c>
      <c r="F66" t="s">
        <v>190</v>
      </c>
      <c r="G66" t="s">
        <v>44</v>
      </c>
      <c r="H66" t="s">
        <v>45</v>
      </c>
      <c r="I66" t="s">
        <v>63</v>
      </c>
      <c r="J66" t="s">
        <v>47</v>
      </c>
      <c r="K66">
        <v>4</v>
      </c>
      <c r="L66">
        <v>4</v>
      </c>
      <c r="M66">
        <v>4</v>
      </c>
      <c r="N66">
        <v>3</v>
      </c>
      <c r="O66">
        <v>3</v>
      </c>
      <c r="P66">
        <v>3</v>
      </c>
      <c r="Q66">
        <v>3</v>
      </c>
      <c r="R66">
        <f>SUM('Data Angka'!K66:Q66)</f>
        <v>24</v>
      </c>
      <c r="S66">
        <v>4</v>
      </c>
      <c r="T66">
        <v>3</v>
      </c>
      <c r="U66">
        <v>3</v>
      </c>
      <c r="V66">
        <v>3</v>
      </c>
      <c r="W66">
        <v>2</v>
      </c>
      <c r="X66">
        <v>2</v>
      </c>
      <c r="Y66">
        <v>2</v>
      </c>
      <c r="Z66">
        <v>3</v>
      </c>
      <c r="AA66">
        <v>4</v>
      </c>
      <c r="AB66">
        <v>2</v>
      </c>
      <c r="AC66">
        <v>3</v>
      </c>
      <c r="AD66">
        <v>2</v>
      </c>
      <c r="AE66">
        <v>2</v>
      </c>
      <c r="AF66">
        <v>2</v>
      </c>
      <c r="AG66">
        <v>1</v>
      </c>
      <c r="AH66">
        <v>4</v>
      </c>
      <c r="AI66">
        <v>4</v>
      </c>
      <c r="AJ66">
        <v>3</v>
      </c>
      <c r="AK66">
        <v>2</v>
      </c>
      <c r="AL66">
        <f t="shared" si="0"/>
        <v>51</v>
      </c>
      <c r="AM66">
        <v>8</v>
      </c>
      <c r="AN66">
        <v>7</v>
      </c>
      <c r="AO66">
        <v>6</v>
      </c>
      <c r="AP66">
        <v>3</v>
      </c>
      <c r="AQ66">
        <v>17</v>
      </c>
      <c r="AR66">
        <v>18</v>
      </c>
      <c r="AS66">
        <v>16</v>
      </c>
    </row>
    <row r="67" spans="1:45" x14ac:dyDescent="0.25">
      <c r="A67" t="s">
        <v>203</v>
      </c>
      <c r="B67" t="s">
        <v>223</v>
      </c>
      <c r="C67" t="s">
        <v>40</v>
      </c>
      <c r="D67" s="26">
        <v>30</v>
      </c>
      <c r="E67" t="s">
        <v>42</v>
      </c>
      <c r="F67" t="s">
        <v>197</v>
      </c>
      <c r="G67" t="s">
        <v>44</v>
      </c>
      <c r="H67" t="s">
        <v>45</v>
      </c>
      <c r="I67" t="s">
        <v>63</v>
      </c>
      <c r="J67" t="s">
        <v>47</v>
      </c>
      <c r="K67">
        <v>4</v>
      </c>
      <c r="L67">
        <v>4</v>
      </c>
      <c r="M67">
        <v>4</v>
      </c>
      <c r="N67">
        <v>4</v>
      </c>
      <c r="O67">
        <v>4</v>
      </c>
      <c r="P67">
        <v>4</v>
      </c>
      <c r="Q67">
        <v>4</v>
      </c>
      <c r="R67">
        <f>SUM('Data Angka'!K67:Q67)</f>
        <v>28</v>
      </c>
      <c r="S67">
        <v>2</v>
      </c>
      <c r="T67">
        <v>2</v>
      </c>
      <c r="U67">
        <v>2</v>
      </c>
      <c r="V67">
        <v>2</v>
      </c>
      <c r="W67">
        <v>2</v>
      </c>
      <c r="X67">
        <v>2</v>
      </c>
      <c r="Y67">
        <v>2</v>
      </c>
      <c r="Z67">
        <v>2</v>
      </c>
      <c r="AA67">
        <v>2</v>
      </c>
      <c r="AB67">
        <v>3</v>
      </c>
      <c r="AC67">
        <v>2</v>
      </c>
      <c r="AD67">
        <v>2</v>
      </c>
      <c r="AE67">
        <v>2</v>
      </c>
      <c r="AF67">
        <v>2</v>
      </c>
      <c r="AG67">
        <v>2</v>
      </c>
      <c r="AH67">
        <v>2</v>
      </c>
      <c r="AI67">
        <v>3</v>
      </c>
      <c r="AJ67">
        <v>2</v>
      </c>
      <c r="AK67">
        <v>2</v>
      </c>
      <c r="AL67">
        <f t="shared" ref="AL67:AL130" si="1">SUM(S67:AK67)</f>
        <v>40</v>
      </c>
      <c r="AM67">
        <v>8</v>
      </c>
      <c r="AN67">
        <v>8</v>
      </c>
      <c r="AO67">
        <v>8</v>
      </c>
      <c r="AP67">
        <v>4</v>
      </c>
      <c r="AQ67">
        <v>12</v>
      </c>
      <c r="AR67">
        <v>15</v>
      </c>
      <c r="AS67">
        <v>13</v>
      </c>
    </row>
    <row r="68" spans="1:45" x14ac:dyDescent="0.25">
      <c r="A68" t="s">
        <v>204</v>
      </c>
      <c r="B68" t="s">
        <v>224</v>
      </c>
      <c r="C68" t="s">
        <v>40</v>
      </c>
      <c r="D68" s="26">
        <v>24</v>
      </c>
      <c r="E68" t="s">
        <v>42</v>
      </c>
      <c r="F68" t="s">
        <v>190</v>
      </c>
      <c r="G68" t="s">
        <v>44</v>
      </c>
      <c r="H68" t="s">
        <v>45</v>
      </c>
      <c r="I68" t="s">
        <v>154</v>
      </c>
      <c r="J68" t="s">
        <v>55</v>
      </c>
      <c r="K68">
        <v>4</v>
      </c>
      <c r="L68">
        <v>4</v>
      </c>
      <c r="M68">
        <v>4</v>
      </c>
      <c r="N68">
        <v>4</v>
      </c>
      <c r="O68">
        <v>4</v>
      </c>
      <c r="P68">
        <v>4</v>
      </c>
      <c r="Q68">
        <v>4</v>
      </c>
      <c r="R68">
        <f>SUM('Data Angka'!K68:Q68)</f>
        <v>28</v>
      </c>
      <c r="S68">
        <v>3</v>
      </c>
      <c r="T68">
        <v>3</v>
      </c>
      <c r="U68">
        <v>3</v>
      </c>
      <c r="V68">
        <v>2</v>
      </c>
      <c r="W68">
        <v>3</v>
      </c>
      <c r="X68">
        <v>3</v>
      </c>
      <c r="Y68">
        <v>2</v>
      </c>
      <c r="Z68">
        <v>2</v>
      </c>
      <c r="AA68">
        <v>1</v>
      </c>
      <c r="AB68">
        <v>2</v>
      </c>
      <c r="AC68">
        <v>1</v>
      </c>
      <c r="AD68">
        <v>1</v>
      </c>
      <c r="AE68">
        <v>3</v>
      </c>
      <c r="AF68">
        <v>1</v>
      </c>
      <c r="AG68">
        <v>1</v>
      </c>
      <c r="AH68">
        <v>1</v>
      </c>
      <c r="AI68">
        <v>1</v>
      </c>
      <c r="AJ68">
        <v>1</v>
      </c>
      <c r="AK68">
        <v>1</v>
      </c>
      <c r="AL68">
        <f t="shared" si="1"/>
        <v>35</v>
      </c>
      <c r="AM68">
        <v>8</v>
      </c>
      <c r="AN68">
        <v>8</v>
      </c>
      <c r="AO68">
        <v>8</v>
      </c>
      <c r="AP68">
        <v>4</v>
      </c>
      <c r="AQ68">
        <v>17</v>
      </c>
      <c r="AR68">
        <v>12</v>
      </c>
      <c r="AS68">
        <v>6</v>
      </c>
    </row>
    <row r="69" spans="1:45" x14ac:dyDescent="0.25">
      <c r="A69" t="s">
        <v>205</v>
      </c>
      <c r="B69" t="s">
        <v>225</v>
      </c>
      <c r="C69" t="s">
        <v>40</v>
      </c>
      <c r="D69" s="26">
        <v>27</v>
      </c>
      <c r="E69" t="s">
        <v>42</v>
      </c>
      <c r="F69" t="s">
        <v>190</v>
      </c>
      <c r="G69" t="s">
        <v>44</v>
      </c>
      <c r="H69" t="s">
        <v>45</v>
      </c>
      <c r="I69" t="s">
        <v>83</v>
      </c>
      <c r="J69" t="s">
        <v>55</v>
      </c>
      <c r="K69">
        <v>4</v>
      </c>
      <c r="L69">
        <v>4</v>
      </c>
      <c r="M69">
        <v>4</v>
      </c>
      <c r="N69">
        <v>4</v>
      </c>
      <c r="O69">
        <v>4</v>
      </c>
      <c r="P69">
        <v>4</v>
      </c>
      <c r="Q69">
        <v>4</v>
      </c>
      <c r="R69">
        <f>SUM('Data Angka'!K69:Q69)</f>
        <v>28</v>
      </c>
      <c r="S69">
        <v>3</v>
      </c>
      <c r="T69">
        <v>3</v>
      </c>
      <c r="U69">
        <v>3</v>
      </c>
      <c r="V69">
        <v>2</v>
      </c>
      <c r="W69">
        <v>3</v>
      </c>
      <c r="X69">
        <v>3</v>
      </c>
      <c r="Y69">
        <v>2</v>
      </c>
      <c r="Z69">
        <v>2</v>
      </c>
      <c r="AA69">
        <v>1</v>
      </c>
      <c r="AB69">
        <v>2</v>
      </c>
      <c r="AC69">
        <v>1</v>
      </c>
      <c r="AD69">
        <v>1</v>
      </c>
      <c r="AE69">
        <v>3</v>
      </c>
      <c r="AF69">
        <v>1</v>
      </c>
      <c r="AG69">
        <v>1</v>
      </c>
      <c r="AH69">
        <v>1</v>
      </c>
      <c r="AI69">
        <v>1</v>
      </c>
      <c r="AJ69">
        <v>1</v>
      </c>
      <c r="AK69">
        <v>1</v>
      </c>
      <c r="AL69">
        <f t="shared" si="1"/>
        <v>35</v>
      </c>
      <c r="AM69">
        <v>8</v>
      </c>
      <c r="AN69">
        <v>8</v>
      </c>
      <c r="AO69">
        <v>8</v>
      </c>
      <c r="AP69">
        <v>4</v>
      </c>
      <c r="AQ69">
        <v>17</v>
      </c>
      <c r="AR69">
        <v>12</v>
      </c>
      <c r="AS69">
        <v>6</v>
      </c>
    </row>
    <row r="70" spans="1:45" x14ac:dyDescent="0.25">
      <c r="A70" t="s">
        <v>206</v>
      </c>
      <c r="B70" t="s">
        <v>226</v>
      </c>
      <c r="C70" t="s">
        <v>40</v>
      </c>
      <c r="D70" s="26">
        <v>23</v>
      </c>
      <c r="E70" t="s">
        <v>42</v>
      </c>
      <c r="F70" t="s">
        <v>190</v>
      </c>
      <c r="G70" t="s">
        <v>44</v>
      </c>
      <c r="H70" t="s">
        <v>45</v>
      </c>
      <c r="I70" t="s">
        <v>83</v>
      </c>
      <c r="J70" t="s">
        <v>55</v>
      </c>
      <c r="K70">
        <v>4</v>
      </c>
      <c r="L70">
        <v>4</v>
      </c>
      <c r="M70">
        <v>4</v>
      </c>
      <c r="N70">
        <v>4</v>
      </c>
      <c r="O70">
        <v>4</v>
      </c>
      <c r="P70">
        <v>3</v>
      </c>
      <c r="Q70">
        <v>3</v>
      </c>
      <c r="R70">
        <f>SUM('Data Angka'!K70:Q70)</f>
        <v>26</v>
      </c>
      <c r="S70">
        <v>3</v>
      </c>
      <c r="T70">
        <v>3</v>
      </c>
      <c r="U70">
        <v>3</v>
      </c>
      <c r="V70">
        <v>2</v>
      </c>
      <c r="W70">
        <v>3</v>
      </c>
      <c r="X70">
        <v>2</v>
      </c>
      <c r="Y70">
        <v>3</v>
      </c>
      <c r="Z70">
        <v>2</v>
      </c>
      <c r="AA70">
        <v>3</v>
      </c>
      <c r="AB70">
        <v>2</v>
      </c>
      <c r="AC70">
        <v>3</v>
      </c>
      <c r="AD70">
        <v>2</v>
      </c>
      <c r="AE70">
        <v>3</v>
      </c>
      <c r="AF70">
        <v>2</v>
      </c>
      <c r="AG70">
        <v>3</v>
      </c>
      <c r="AH70">
        <v>3</v>
      </c>
      <c r="AI70">
        <v>2</v>
      </c>
      <c r="AJ70">
        <v>2</v>
      </c>
      <c r="AK70">
        <v>2</v>
      </c>
      <c r="AL70">
        <f t="shared" si="1"/>
        <v>48</v>
      </c>
      <c r="AM70">
        <v>8</v>
      </c>
      <c r="AN70">
        <v>8</v>
      </c>
      <c r="AO70">
        <v>7</v>
      </c>
      <c r="AP70">
        <v>3</v>
      </c>
      <c r="AQ70">
        <v>16</v>
      </c>
      <c r="AR70">
        <v>18</v>
      </c>
      <c r="AS70">
        <v>14</v>
      </c>
    </row>
    <row r="71" spans="1:45" x14ac:dyDescent="0.25">
      <c r="A71" t="s">
        <v>207</v>
      </c>
      <c r="B71" t="s">
        <v>227</v>
      </c>
      <c r="C71" t="s">
        <v>40</v>
      </c>
      <c r="D71" s="26">
        <v>47</v>
      </c>
      <c r="E71" t="s">
        <v>54</v>
      </c>
      <c r="F71" t="s">
        <v>190</v>
      </c>
      <c r="G71" t="s">
        <v>44</v>
      </c>
      <c r="H71" t="s">
        <v>45</v>
      </c>
      <c r="I71" t="s">
        <v>63</v>
      </c>
      <c r="J71" t="s">
        <v>47</v>
      </c>
      <c r="K71">
        <v>4</v>
      </c>
      <c r="L71">
        <v>4</v>
      </c>
      <c r="M71">
        <v>4</v>
      </c>
      <c r="N71">
        <v>3</v>
      </c>
      <c r="O71">
        <v>3</v>
      </c>
      <c r="P71">
        <v>3</v>
      </c>
      <c r="Q71">
        <v>3</v>
      </c>
      <c r="R71">
        <f>SUM('Data Angka'!K71:Q71)</f>
        <v>24</v>
      </c>
      <c r="S71">
        <v>4</v>
      </c>
      <c r="T71">
        <v>3</v>
      </c>
      <c r="U71">
        <v>3</v>
      </c>
      <c r="V71">
        <v>3</v>
      </c>
      <c r="W71">
        <v>2</v>
      </c>
      <c r="X71">
        <v>2</v>
      </c>
      <c r="Y71">
        <v>2</v>
      </c>
      <c r="Z71">
        <v>3</v>
      </c>
      <c r="AA71">
        <v>4</v>
      </c>
      <c r="AB71">
        <v>2</v>
      </c>
      <c r="AC71">
        <v>3</v>
      </c>
      <c r="AD71">
        <v>2</v>
      </c>
      <c r="AE71">
        <v>2</v>
      </c>
      <c r="AF71">
        <v>2</v>
      </c>
      <c r="AG71">
        <v>1</v>
      </c>
      <c r="AH71">
        <v>4</v>
      </c>
      <c r="AI71">
        <v>4</v>
      </c>
      <c r="AJ71">
        <v>3</v>
      </c>
      <c r="AK71">
        <v>2</v>
      </c>
      <c r="AL71">
        <f t="shared" si="1"/>
        <v>51</v>
      </c>
      <c r="AM71">
        <v>8</v>
      </c>
      <c r="AN71">
        <v>7</v>
      </c>
      <c r="AO71">
        <v>6</v>
      </c>
      <c r="AP71">
        <v>3</v>
      </c>
      <c r="AQ71">
        <v>17</v>
      </c>
      <c r="AR71">
        <v>18</v>
      </c>
      <c r="AS71">
        <v>16</v>
      </c>
    </row>
    <row r="72" spans="1:45" x14ac:dyDescent="0.25">
      <c r="A72" t="s">
        <v>208</v>
      </c>
      <c r="B72" t="s">
        <v>228</v>
      </c>
      <c r="C72" t="s">
        <v>40</v>
      </c>
      <c r="D72" s="26">
        <v>48</v>
      </c>
      <c r="E72" t="s">
        <v>88</v>
      </c>
      <c r="F72" t="s">
        <v>190</v>
      </c>
      <c r="G72" t="s">
        <v>44</v>
      </c>
      <c r="H72" t="s">
        <v>45</v>
      </c>
      <c r="I72" t="s">
        <v>63</v>
      </c>
      <c r="J72" t="s">
        <v>47</v>
      </c>
      <c r="K72">
        <v>5</v>
      </c>
      <c r="L72">
        <v>5</v>
      </c>
      <c r="M72">
        <v>5</v>
      </c>
      <c r="N72">
        <v>5</v>
      </c>
      <c r="O72">
        <v>5</v>
      </c>
      <c r="P72">
        <v>5</v>
      </c>
      <c r="Q72">
        <v>5</v>
      </c>
      <c r="R72">
        <f>SUM('Data Angka'!K72:Q72)</f>
        <v>35</v>
      </c>
      <c r="S72">
        <v>4</v>
      </c>
      <c r="T72">
        <v>4</v>
      </c>
      <c r="U72">
        <v>4</v>
      </c>
      <c r="V72">
        <v>3</v>
      </c>
      <c r="W72">
        <v>3</v>
      </c>
      <c r="X72">
        <v>3</v>
      </c>
      <c r="Y72">
        <v>5</v>
      </c>
      <c r="Z72">
        <v>3</v>
      </c>
      <c r="AA72">
        <v>4</v>
      </c>
      <c r="AB72">
        <v>1</v>
      </c>
      <c r="AC72">
        <v>5</v>
      </c>
      <c r="AD72">
        <v>3</v>
      </c>
      <c r="AE72">
        <v>4</v>
      </c>
      <c r="AF72">
        <v>1</v>
      </c>
      <c r="AG72">
        <v>2</v>
      </c>
      <c r="AH72">
        <v>1</v>
      </c>
      <c r="AI72">
        <v>1</v>
      </c>
      <c r="AJ72">
        <v>1</v>
      </c>
      <c r="AK72">
        <v>1</v>
      </c>
      <c r="AL72">
        <f t="shared" si="1"/>
        <v>53</v>
      </c>
      <c r="AM72">
        <v>10</v>
      </c>
      <c r="AN72">
        <v>10</v>
      </c>
      <c r="AO72">
        <v>10</v>
      </c>
      <c r="AP72">
        <v>5</v>
      </c>
      <c r="AQ72">
        <v>21</v>
      </c>
      <c r="AR72">
        <v>25</v>
      </c>
      <c r="AS72">
        <v>7</v>
      </c>
    </row>
    <row r="73" spans="1:45" x14ac:dyDescent="0.25">
      <c r="A73" t="s">
        <v>209</v>
      </c>
      <c r="B73" t="s">
        <v>229</v>
      </c>
      <c r="C73" t="s">
        <v>40</v>
      </c>
      <c r="D73" s="26">
        <v>53</v>
      </c>
      <c r="E73" t="s">
        <v>42</v>
      </c>
      <c r="F73" t="s">
        <v>190</v>
      </c>
      <c r="G73" t="s">
        <v>44</v>
      </c>
      <c r="H73" t="s">
        <v>45</v>
      </c>
      <c r="I73" t="s">
        <v>63</v>
      </c>
      <c r="J73" t="s">
        <v>47</v>
      </c>
      <c r="K73">
        <v>5</v>
      </c>
      <c r="L73">
        <v>5</v>
      </c>
      <c r="M73">
        <v>4</v>
      </c>
      <c r="N73">
        <v>5</v>
      </c>
      <c r="O73">
        <v>4</v>
      </c>
      <c r="P73">
        <v>5</v>
      </c>
      <c r="Q73">
        <v>4</v>
      </c>
      <c r="R73">
        <f>SUM('Data Angka'!K73:Q73)</f>
        <v>32</v>
      </c>
      <c r="S73">
        <v>3</v>
      </c>
      <c r="T73">
        <v>3</v>
      </c>
      <c r="U73">
        <v>3</v>
      </c>
      <c r="V73">
        <v>2</v>
      </c>
      <c r="W73">
        <v>3</v>
      </c>
      <c r="X73">
        <v>3</v>
      </c>
      <c r="Y73">
        <v>2</v>
      </c>
      <c r="Z73">
        <v>2</v>
      </c>
      <c r="AA73">
        <v>2</v>
      </c>
      <c r="AB73">
        <v>1</v>
      </c>
      <c r="AC73">
        <v>3</v>
      </c>
      <c r="AD73">
        <v>3</v>
      </c>
      <c r="AE73">
        <v>4</v>
      </c>
      <c r="AF73">
        <v>3</v>
      </c>
      <c r="AG73">
        <v>2</v>
      </c>
      <c r="AH73">
        <v>2</v>
      </c>
      <c r="AI73">
        <v>5</v>
      </c>
      <c r="AJ73">
        <v>3</v>
      </c>
      <c r="AK73">
        <v>2</v>
      </c>
      <c r="AL73">
        <f t="shared" si="1"/>
        <v>51</v>
      </c>
      <c r="AM73">
        <v>10</v>
      </c>
      <c r="AN73">
        <v>9</v>
      </c>
      <c r="AO73">
        <v>9</v>
      </c>
      <c r="AP73">
        <v>4</v>
      </c>
      <c r="AQ73">
        <v>17</v>
      </c>
      <c r="AR73">
        <v>17</v>
      </c>
      <c r="AS73">
        <v>17</v>
      </c>
    </row>
    <row r="74" spans="1:45" x14ac:dyDescent="0.25">
      <c r="A74" t="s">
        <v>210</v>
      </c>
      <c r="B74" t="s">
        <v>230</v>
      </c>
      <c r="C74" t="s">
        <v>40</v>
      </c>
      <c r="D74" s="26">
        <v>49</v>
      </c>
      <c r="E74" t="s">
        <v>54</v>
      </c>
      <c r="F74" t="s">
        <v>190</v>
      </c>
      <c r="G74" t="s">
        <v>44</v>
      </c>
      <c r="H74" t="s">
        <v>45</v>
      </c>
      <c r="I74" t="s">
        <v>63</v>
      </c>
      <c r="J74" t="s">
        <v>47</v>
      </c>
      <c r="K74">
        <v>5</v>
      </c>
      <c r="L74">
        <v>5</v>
      </c>
      <c r="M74">
        <v>5</v>
      </c>
      <c r="N74">
        <v>5</v>
      </c>
      <c r="O74">
        <v>4</v>
      </c>
      <c r="P74">
        <v>4</v>
      </c>
      <c r="Q74">
        <v>5</v>
      </c>
      <c r="R74">
        <f>SUM('Data Angka'!K74:Q74)</f>
        <v>33</v>
      </c>
      <c r="S74">
        <v>3</v>
      </c>
      <c r="T74">
        <v>3</v>
      </c>
      <c r="U74">
        <v>1</v>
      </c>
      <c r="V74">
        <v>1</v>
      </c>
      <c r="W74">
        <v>1</v>
      </c>
      <c r="X74">
        <v>1</v>
      </c>
      <c r="Y74">
        <v>2</v>
      </c>
      <c r="Z74">
        <v>2</v>
      </c>
      <c r="AA74">
        <v>1</v>
      </c>
      <c r="AB74">
        <v>1</v>
      </c>
      <c r="AC74">
        <v>1</v>
      </c>
      <c r="AD74">
        <v>1</v>
      </c>
      <c r="AE74">
        <v>1</v>
      </c>
      <c r="AF74">
        <v>1</v>
      </c>
      <c r="AG74">
        <v>1</v>
      </c>
      <c r="AH74">
        <v>1</v>
      </c>
      <c r="AI74">
        <v>1</v>
      </c>
      <c r="AJ74">
        <v>1</v>
      </c>
      <c r="AK74">
        <v>1</v>
      </c>
      <c r="AL74">
        <f t="shared" si="1"/>
        <v>25</v>
      </c>
      <c r="AM74">
        <v>10</v>
      </c>
      <c r="AN74">
        <v>10</v>
      </c>
      <c r="AO74">
        <v>8</v>
      </c>
      <c r="AP74">
        <v>5</v>
      </c>
      <c r="AQ74">
        <v>10</v>
      </c>
      <c r="AR74">
        <v>9</v>
      </c>
      <c r="AS74">
        <v>6</v>
      </c>
    </row>
    <row r="75" spans="1:45" x14ac:dyDescent="0.25">
      <c r="A75" t="s">
        <v>211</v>
      </c>
      <c r="B75" t="s">
        <v>231</v>
      </c>
      <c r="C75" t="s">
        <v>40</v>
      </c>
      <c r="D75" s="26">
        <v>25</v>
      </c>
      <c r="E75" t="s">
        <v>54</v>
      </c>
      <c r="F75" t="s">
        <v>190</v>
      </c>
      <c r="G75" t="s">
        <v>44</v>
      </c>
      <c r="H75" t="s">
        <v>45</v>
      </c>
      <c r="I75" t="s">
        <v>83</v>
      </c>
      <c r="J75" t="s">
        <v>55</v>
      </c>
      <c r="K75">
        <v>4</v>
      </c>
      <c r="L75">
        <v>4</v>
      </c>
      <c r="M75">
        <v>4</v>
      </c>
      <c r="N75">
        <v>4</v>
      </c>
      <c r="O75">
        <v>4</v>
      </c>
      <c r="P75">
        <v>4</v>
      </c>
      <c r="Q75">
        <v>4</v>
      </c>
      <c r="R75">
        <f>SUM('Data Angka'!K75:Q75)</f>
        <v>28</v>
      </c>
      <c r="S75">
        <v>2</v>
      </c>
      <c r="T75">
        <v>2</v>
      </c>
      <c r="U75">
        <v>4</v>
      </c>
      <c r="V75">
        <v>1</v>
      </c>
      <c r="W75">
        <v>1</v>
      </c>
      <c r="X75">
        <v>3</v>
      </c>
      <c r="Y75">
        <v>1</v>
      </c>
      <c r="Z75">
        <v>1</v>
      </c>
      <c r="AA75">
        <v>1</v>
      </c>
      <c r="AB75">
        <v>3</v>
      </c>
      <c r="AC75">
        <v>1</v>
      </c>
      <c r="AD75">
        <v>1</v>
      </c>
      <c r="AE75">
        <v>1</v>
      </c>
      <c r="AF75">
        <v>1</v>
      </c>
      <c r="AG75">
        <v>1</v>
      </c>
      <c r="AH75">
        <v>1</v>
      </c>
      <c r="AI75">
        <v>1</v>
      </c>
      <c r="AJ75">
        <v>1</v>
      </c>
      <c r="AK75">
        <v>1</v>
      </c>
      <c r="AL75">
        <f t="shared" si="1"/>
        <v>28</v>
      </c>
      <c r="AM75">
        <v>8</v>
      </c>
      <c r="AN75">
        <v>8</v>
      </c>
      <c r="AO75">
        <v>8</v>
      </c>
      <c r="AP75">
        <v>4</v>
      </c>
      <c r="AQ75">
        <v>13</v>
      </c>
      <c r="AR75">
        <v>9</v>
      </c>
      <c r="AS75">
        <v>6</v>
      </c>
    </row>
    <row r="76" spans="1:45" x14ac:dyDescent="0.25">
      <c r="A76" t="s">
        <v>212</v>
      </c>
      <c r="B76" t="s">
        <v>232</v>
      </c>
      <c r="C76" t="s">
        <v>40</v>
      </c>
      <c r="D76" s="26">
        <v>29</v>
      </c>
      <c r="E76" t="s">
        <v>42</v>
      </c>
      <c r="F76" t="s">
        <v>190</v>
      </c>
      <c r="G76" t="s">
        <v>44</v>
      </c>
      <c r="H76" t="s">
        <v>45</v>
      </c>
      <c r="I76" t="s">
        <v>63</v>
      </c>
      <c r="J76" t="s">
        <v>55</v>
      </c>
      <c r="K76">
        <v>5</v>
      </c>
      <c r="L76">
        <v>5</v>
      </c>
      <c r="M76">
        <v>5</v>
      </c>
      <c r="N76">
        <v>5</v>
      </c>
      <c r="O76">
        <v>5</v>
      </c>
      <c r="P76">
        <v>5</v>
      </c>
      <c r="Q76">
        <v>5</v>
      </c>
      <c r="R76">
        <f>SUM('Data Angka'!K76:Q76)</f>
        <v>35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3</v>
      </c>
      <c r="AC76">
        <v>3</v>
      </c>
      <c r="AD76">
        <v>1</v>
      </c>
      <c r="AE76">
        <v>1</v>
      </c>
      <c r="AF76">
        <v>1</v>
      </c>
      <c r="AG76">
        <v>1</v>
      </c>
      <c r="AH76">
        <v>1</v>
      </c>
      <c r="AI76">
        <v>3</v>
      </c>
      <c r="AJ76">
        <v>1</v>
      </c>
      <c r="AK76">
        <v>1</v>
      </c>
      <c r="AL76">
        <f t="shared" si="1"/>
        <v>25</v>
      </c>
      <c r="AM76">
        <v>10</v>
      </c>
      <c r="AN76">
        <v>10</v>
      </c>
      <c r="AO76">
        <v>10</v>
      </c>
      <c r="AP76">
        <v>5</v>
      </c>
      <c r="AQ76">
        <v>6</v>
      </c>
      <c r="AR76">
        <v>11</v>
      </c>
      <c r="AS76">
        <v>8</v>
      </c>
    </row>
    <row r="77" spans="1:45" x14ac:dyDescent="0.25">
      <c r="A77" t="s">
        <v>213</v>
      </c>
      <c r="B77" t="s">
        <v>233</v>
      </c>
      <c r="C77" t="s">
        <v>40</v>
      </c>
      <c r="D77" s="26">
        <v>24</v>
      </c>
      <c r="E77" t="s">
        <v>54</v>
      </c>
      <c r="F77" t="s">
        <v>190</v>
      </c>
      <c r="G77" t="s">
        <v>44</v>
      </c>
      <c r="H77" t="s">
        <v>45</v>
      </c>
      <c r="I77" t="s">
        <v>83</v>
      </c>
      <c r="J77" t="s">
        <v>55</v>
      </c>
      <c r="K77">
        <v>5</v>
      </c>
      <c r="L77">
        <v>5</v>
      </c>
      <c r="M77">
        <v>5</v>
      </c>
      <c r="N77">
        <v>5</v>
      </c>
      <c r="O77">
        <v>5</v>
      </c>
      <c r="P77">
        <v>5</v>
      </c>
      <c r="Q77">
        <v>5</v>
      </c>
      <c r="R77">
        <f>SUM('Data Angka'!K77:Q77)</f>
        <v>35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3</v>
      </c>
      <c r="AC77">
        <v>5</v>
      </c>
      <c r="AD77">
        <v>5</v>
      </c>
      <c r="AE77">
        <v>1</v>
      </c>
      <c r="AF77">
        <v>1</v>
      </c>
      <c r="AG77">
        <v>5</v>
      </c>
      <c r="AH77">
        <v>4</v>
      </c>
      <c r="AI77">
        <v>1</v>
      </c>
      <c r="AJ77">
        <v>2</v>
      </c>
      <c r="AK77">
        <v>5</v>
      </c>
      <c r="AL77">
        <f t="shared" si="1"/>
        <v>41</v>
      </c>
      <c r="AM77">
        <v>10</v>
      </c>
      <c r="AN77">
        <v>10</v>
      </c>
      <c r="AO77">
        <v>10</v>
      </c>
      <c r="AP77">
        <v>5</v>
      </c>
      <c r="AQ77">
        <v>6</v>
      </c>
      <c r="AR77">
        <v>17</v>
      </c>
      <c r="AS77">
        <v>18</v>
      </c>
    </row>
    <row r="78" spans="1:45" x14ac:dyDescent="0.25">
      <c r="A78" t="s">
        <v>214</v>
      </c>
      <c r="B78" t="s">
        <v>234</v>
      </c>
      <c r="C78" t="s">
        <v>40</v>
      </c>
      <c r="D78" s="26">
        <v>49</v>
      </c>
      <c r="E78" t="s">
        <v>54</v>
      </c>
      <c r="F78" t="s">
        <v>190</v>
      </c>
      <c r="G78" t="s">
        <v>44</v>
      </c>
      <c r="H78" t="s">
        <v>45</v>
      </c>
      <c r="I78" t="s">
        <v>63</v>
      </c>
      <c r="J78" t="s">
        <v>47</v>
      </c>
      <c r="K78">
        <v>3</v>
      </c>
      <c r="L78">
        <v>3</v>
      </c>
      <c r="M78">
        <v>2</v>
      </c>
      <c r="N78">
        <v>3</v>
      </c>
      <c r="O78">
        <v>3</v>
      </c>
      <c r="P78">
        <v>3</v>
      </c>
      <c r="Q78">
        <v>3</v>
      </c>
      <c r="R78">
        <f>SUM('Data Angka'!K78:Q78)</f>
        <v>20</v>
      </c>
      <c r="S78">
        <v>2</v>
      </c>
      <c r="T78">
        <v>2</v>
      </c>
      <c r="U78">
        <v>2</v>
      </c>
      <c r="V78">
        <v>2</v>
      </c>
      <c r="W78">
        <v>2</v>
      </c>
      <c r="X78">
        <v>2</v>
      </c>
      <c r="Y78">
        <v>2</v>
      </c>
      <c r="Z78">
        <v>2</v>
      </c>
      <c r="AA78">
        <v>3</v>
      </c>
      <c r="AB78">
        <v>3</v>
      </c>
      <c r="AC78">
        <v>3</v>
      </c>
      <c r="AD78">
        <v>2</v>
      </c>
      <c r="AE78">
        <v>3</v>
      </c>
      <c r="AF78">
        <v>3</v>
      </c>
      <c r="AG78">
        <v>3</v>
      </c>
      <c r="AH78">
        <v>2</v>
      </c>
      <c r="AI78">
        <v>2</v>
      </c>
      <c r="AJ78">
        <v>2</v>
      </c>
      <c r="AK78">
        <v>1</v>
      </c>
      <c r="AL78">
        <f t="shared" si="1"/>
        <v>43</v>
      </c>
      <c r="AM78">
        <v>6</v>
      </c>
      <c r="AN78">
        <v>5</v>
      </c>
      <c r="AO78">
        <v>6</v>
      </c>
      <c r="AP78">
        <v>3</v>
      </c>
      <c r="AQ78">
        <v>12</v>
      </c>
      <c r="AR78">
        <v>18</v>
      </c>
      <c r="AS78">
        <v>13</v>
      </c>
    </row>
    <row r="79" spans="1:45" x14ac:dyDescent="0.25">
      <c r="A79" t="s">
        <v>215</v>
      </c>
      <c r="B79" t="s">
        <v>235</v>
      </c>
      <c r="C79" t="s">
        <v>40</v>
      </c>
      <c r="D79" s="26">
        <v>48</v>
      </c>
      <c r="E79" t="s">
        <v>54</v>
      </c>
      <c r="F79" t="s">
        <v>190</v>
      </c>
      <c r="G79" t="s">
        <v>44</v>
      </c>
      <c r="H79" t="s">
        <v>45</v>
      </c>
      <c r="I79" t="s">
        <v>63</v>
      </c>
      <c r="J79" t="s">
        <v>47</v>
      </c>
      <c r="K79">
        <v>4</v>
      </c>
      <c r="L79">
        <v>4</v>
      </c>
      <c r="M79">
        <v>3</v>
      </c>
      <c r="N79">
        <v>4</v>
      </c>
      <c r="O79">
        <v>4</v>
      </c>
      <c r="P79">
        <v>4</v>
      </c>
      <c r="Q79">
        <v>4</v>
      </c>
      <c r="R79">
        <f>SUM('Data Angka'!K79:Q79)</f>
        <v>27</v>
      </c>
      <c r="S79">
        <v>2</v>
      </c>
      <c r="T79">
        <v>2</v>
      </c>
      <c r="U79">
        <v>2</v>
      </c>
      <c r="V79">
        <v>2</v>
      </c>
      <c r="W79">
        <v>2</v>
      </c>
      <c r="X79">
        <v>2</v>
      </c>
      <c r="Y79">
        <v>2</v>
      </c>
      <c r="Z79">
        <v>2</v>
      </c>
      <c r="AA79">
        <v>3</v>
      </c>
      <c r="AB79">
        <v>3</v>
      </c>
      <c r="AC79">
        <v>3</v>
      </c>
      <c r="AD79">
        <v>2</v>
      </c>
      <c r="AE79">
        <v>3</v>
      </c>
      <c r="AF79">
        <v>3</v>
      </c>
      <c r="AG79">
        <v>3</v>
      </c>
      <c r="AH79">
        <v>2</v>
      </c>
      <c r="AI79">
        <v>2</v>
      </c>
      <c r="AJ79">
        <v>2</v>
      </c>
      <c r="AK79">
        <v>1</v>
      </c>
      <c r="AL79">
        <f t="shared" si="1"/>
        <v>43</v>
      </c>
      <c r="AM79">
        <v>8</v>
      </c>
      <c r="AN79">
        <v>7</v>
      </c>
      <c r="AO79">
        <v>8</v>
      </c>
      <c r="AP79">
        <v>4</v>
      </c>
      <c r="AQ79">
        <v>12</v>
      </c>
      <c r="AR79">
        <v>18</v>
      </c>
      <c r="AS79">
        <v>13</v>
      </c>
    </row>
    <row r="80" spans="1:45" x14ac:dyDescent="0.25">
      <c r="A80" t="s">
        <v>216</v>
      </c>
      <c r="B80" t="s">
        <v>236</v>
      </c>
      <c r="C80" t="s">
        <v>40</v>
      </c>
      <c r="D80" s="26">
        <v>30</v>
      </c>
      <c r="E80" t="s">
        <v>88</v>
      </c>
      <c r="F80" t="s">
        <v>190</v>
      </c>
      <c r="G80" t="s">
        <v>44</v>
      </c>
      <c r="H80" t="s">
        <v>45</v>
      </c>
      <c r="I80" t="s">
        <v>63</v>
      </c>
      <c r="J80" t="s">
        <v>47</v>
      </c>
      <c r="K80">
        <v>4</v>
      </c>
      <c r="L80">
        <v>4</v>
      </c>
      <c r="M80">
        <v>4</v>
      </c>
      <c r="N80">
        <v>4</v>
      </c>
      <c r="O80">
        <v>4</v>
      </c>
      <c r="P80">
        <v>4</v>
      </c>
      <c r="Q80">
        <v>4</v>
      </c>
      <c r="R80">
        <f>SUM('Data Angka'!K80:Q80)</f>
        <v>28</v>
      </c>
      <c r="S80">
        <v>4</v>
      </c>
      <c r="T80">
        <v>3</v>
      </c>
      <c r="U80">
        <v>2</v>
      </c>
      <c r="V80">
        <v>1</v>
      </c>
      <c r="W80">
        <v>1</v>
      </c>
      <c r="X80">
        <v>2</v>
      </c>
      <c r="Y80">
        <v>1</v>
      </c>
      <c r="Z80">
        <v>2</v>
      </c>
      <c r="AA80">
        <v>2</v>
      </c>
      <c r="AB80">
        <v>3</v>
      </c>
      <c r="AC80">
        <v>2</v>
      </c>
      <c r="AD80">
        <v>1</v>
      </c>
      <c r="AE80">
        <v>3</v>
      </c>
      <c r="AF80">
        <v>1</v>
      </c>
      <c r="AG80">
        <v>1</v>
      </c>
      <c r="AH80">
        <v>1</v>
      </c>
      <c r="AI80">
        <v>4</v>
      </c>
      <c r="AJ80">
        <v>2</v>
      </c>
      <c r="AK80">
        <v>1</v>
      </c>
      <c r="AL80">
        <f t="shared" si="1"/>
        <v>37</v>
      </c>
      <c r="AM80">
        <v>8</v>
      </c>
      <c r="AN80">
        <v>8</v>
      </c>
      <c r="AO80">
        <v>8</v>
      </c>
      <c r="AP80">
        <v>4</v>
      </c>
      <c r="AQ80">
        <v>13</v>
      </c>
      <c r="AR80">
        <v>14</v>
      </c>
      <c r="AS80">
        <v>10</v>
      </c>
    </row>
    <row r="81" spans="1:45" x14ac:dyDescent="0.25">
      <c r="A81" t="s">
        <v>217</v>
      </c>
      <c r="B81" t="s">
        <v>237</v>
      </c>
      <c r="C81" t="s">
        <v>40</v>
      </c>
      <c r="D81" s="26">
        <v>48</v>
      </c>
      <c r="E81" t="s">
        <v>54</v>
      </c>
      <c r="F81" t="s">
        <v>190</v>
      </c>
      <c r="G81" t="s">
        <v>44</v>
      </c>
      <c r="H81" t="s">
        <v>45</v>
      </c>
      <c r="I81" t="s">
        <v>83</v>
      </c>
      <c r="J81" t="s">
        <v>47</v>
      </c>
      <c r="K81">
        <v>4</v>
      </c>
      <c r="L81">
        <v>4</v>
      </c>
      <c r="M81">
        <v>4</v>
      </c>
      <c r="N81">
        <v>4</v>
      </c>
      <c r="O81">
        <v>4</v>
      </c>
      <c r="P81">
        <v>4</v>
      </c>
      <c r="Q81">
        <v>4</v>
      </c>
      <c r="R81">
        <f>SUM('Data Angka'!K81:Q81)</f>
        <v>28</v>
      </c>
      <c r="S81">
        <v>3</v>
      </c>
      <c r="T81">
        <v>3</v>
      </c>
      <c r="U81">
        <v>3</v>
      </c>
      <c r="V81">
        <v>3</v>
      </c>
      <c r="W81">
        <v>2</v>
      </c>
      <c r="X81">
        <v>2</v>
      </c>
      <c r="Y81">
        <v>3</v>
      </c>
      <c r="Z81">
        <v>2</v>
      </c>
      <c r="AA81">
        <v>2</v>
      </c>
      <c r="AB81">
        <v>3</v>
      </c>
      <c r="AC81">
        <v>3</v>
      </c>
      <c r="AD81">
        <v>2</v>
      </c>
      <c r="AE81">
        <v>3</v>
      </c>
      <c r="AF81">
        <v>1</v>
      </c>
      <c r="AG81">
        <v>2</v>
      </c>
      <c r="AH81">
        <v>2</v>
      </c>
      <c r="AI81">
        <v>2</v>
      </c>
      <c r="AJ81">
        <v>2</v>
      </c>
      <c r="AK81">
        <v>1</v>
      </c>
      <c r="AL81">
        <f t="shared" si="1"/>
        <v>44</v>
      </c>
      <c r="AM81">
        <v>8</v>
      </c>
      <c r="AN81">
        <v>8</v>
      </c>
      <c r="AO81">
        <v>8</v>
      </c>
      <c r="AP81">
        <v>4</v>
      </c>
      <c r="AQ81">
        <v>16</v>
      </c>
      <c r="AR81">
        <v>18</v>
      </c>
      <c r="AS81">
        <v>10</v>
      </c>
    </row>
    <row r="82" spans="1:45" x14ac:dyDescent="0.25">
      <c r="A82" t="s">
        <v>239</v>
      </c>
      <c r="B82" t="s">
        <v>269</v>
      </c>
      <c r="C82" t="s">
        <v>40</v>
      </c>
      <c r="D82" s="26">
        <v>27</v>
      </c>
      <c r="E82" t="s">
        <v>54</v>
      </c>
      <c r="F82" t="s">
        <v>190</v>
      </c>
      <c r="G82" t="s">
        <v>44</v>
      </c>
      <c r="H82" t="s">
        <v>45</v>
      </c>
      <c r="I82" t="s">
        <v>154</v>
      </c>
      <c r="J82" t="s">
        <v>55</v>
      </c>
      <c r="K82">
        <v>5</v>
      </c>
      <c r="L82">
        <v>5</v>
      </c>
      <c r="M82">
        <v>4</v>
      </c>
      <c r="N82">
        <v>4</v>
      </c>
      <c r="O82">
        <v>5</v>
      </c>
      <c r="P82">
        <v>5</v>
      </c>
      <c r="Q82">
        <v>5</v>
      </c>
      <c r="R82">
        <f>SUM('Data Angka'!K82:Q82)</f>
        <v>33</v>
      </c>
      <c r="S82">
        <v>3</v>
      </c>
      <c r="T82">
        <v>2</v>
      </c>
      <c r="U82">
        <v>2</v>
      </c>
      <c r="V82">
        <v>1</v>
      </c>
      <c r="W82">
        <v>1</v>
      </c>
      <c r="X82">
        <v>1</v>
      </c>
      <c r="Y82">
        <v>1</v>
      </c>
      <c r="Z82">
        <v>1</v>
      </c>
      <c r="AA82">
        <v>2</v>
      </c>
      <c r="AB82">
        <v>1</v>
      </c>
      <c r="AC82">
        <v>1</v>
      </c>
      <c r="AD82">
        <v>1</v>
      </c>
      <c r="AE82">
        <v>1</v>
      </c>
      <c r="AF82">
        <v>1</v>
      </c>
      <c r="AG82">
        <v>1</v>
      </c>
      <c r="AH82">
        <v>1</v>
      </c>
      <c r="AI82">
        <v>1</v>
      </c>
      <c r="AJ82">
        <v>1</v>
      </c>
      <c r="AK82">
        <v>1</v>
      </c>
      <c r="AL82">
        <f t="shared" si="1"/>
        <v>24</v>
      </c>
      <c r="AM82">
        <v>10</v>
      </c>
      <c r="AN82">
        <v>8</v>
      </c>
      <c r="AO82">
        <v>10</v>
      </c>
      <c r="AP82">
        <v>5</v>
      </c>
      <c r="AQ82">
        <v>10</v>
      </c>
      <c r="AR82">
        <v>8</v>
      </c>
      <c r="AS82">
        <v>6</v>
      </c>
    </row>
    <row r="83" spans="1:45" x14ac:dyDescent="0.25">
      <c r="A83" t="s">
        <v>240</v>
      </c>
      <c r="B83" t="s">
        <v>270</v>
      </c>
      <c r="C83" t="s">
        <v>40</v>
      </c>
      <c r="D83" s="26">
        <v>25</v>
      </c>
      <c r="E83" t="s">
        <v>54</v>
      </c>
      <c r="F83" t="s">
        <v>197</v>
      </c>
      <c r="G83" t="s">
        <v>44</v>
      </c>
      <c r="H83" t="s">
        <v>45</v>
      </c>
      <c r="I83" t="s">
        <v>154</v>
      </c>
      <c r="J83" t="s">
        <v>47</v>
      </c>
      <c r="K83">
        <v>4</v>
      </c>
      <c r="L83">
        <v>4</v>
      </c>
      <c r="M83">
        <v>4</v>
      </c>
      <c r="N83">
        <v>4</v>
      </c>
      <c r="O83">
        <v>3</v>
      </c>
      <c r="P83">
        <v>4</v>
      </c>
      <c r="Q83">
        <v>4</v>
      </c>
      <c r="R83">
        <f>SUM('Data Angka'!K83:Q83)</f>
        <v>27</v>
      </c>
      <c r="S83">
        <v>3</v>
      </c>
      <c r="T83">
        <v>3</v>
      </c>
      <c r="U83">
        <v>3</v>
      </c>
      <c r="V83">
        <v>3</v>
      </c>
      <c r="W83">
        <v>3</v>
      </c>
      <c r="X83">
        <v>2</v>
      </c>
      <c r="Y83">
        <v>2</v>
      </c>
      <c r="Z83">
        <v>2</v>
      </c>
      <c r="AA83">
        <v>3</v>
      </c>
      <c r="AB83">
        <v>2</v>
      </c>
      <c r="AC83">
        <v>3</v>
      </c>
      <c r="AD83">
        <v>2</v>
      </c>
      <c r="AE83">
        <v>3</v>
      </c>
      <c r="AF83">
        <v>2</v>
      </c>
      <c r="AG83">
        <v>2</v>
      </c>
      <c r="AH83">
        <v>2</v>
      </c>
      <c r="AI83">
        <v>3</v>
      </c>
      <c r="AJ83">
        <v>2</v>
      </c>
      <c r="AK83">
        <v>1</v>
      </c>
      <c r="AL83">
        <f t="shared" si="1"/>
        <v>46</v>
      </c>
      <c r="AM83">
        <v>8</v>
      </c>
      <c r="AN83">
        <v>8</v>
      </c>
      <c r="AO83">
        <v>7</v>
      </c>
      <c r="AP83">
        <v>4</v>
      </c>
      <c r="AQ83">
        <v>17</v>
      </c>
      <c r="AR83">
        <v>17</v>
      </c>
      <c r="AS83">
        <v>12</v>
      </c>
    </row>
    <row r="84" spans="1:45" x14ac:dyDescent="0.25">
      <c r="A84" t="s">
        <v>241</v>
      </c>
      <c r="B84" t="s">
        <v>271</v>
      </c>
      <c r="C84" t="s">
        <v>40</v>
      </c>
      <c r="D84" s="26">
        <v>31</v>
      </c>
      <c r="E84" t="s">
        <v>42</v>
      </c>
      <c r="F84" t="s">
        <v>190</v>
      </c>
      <c r="G84" t="s">
        <v>44</v>
      </c>
      <c r="H84" t="s">
        <v>45</v>
      </c>
      <c r="I84" t="s">
        <v>63</v>
      </c>
      <c r="J84" t="s">
        <v>55</v>
      </c>
      <c r="K84">
        <v>4</v>
      </c>
      <c r="L84">
        <v>4</v>
      </c>
      <c r="M84">
        <v>4</v>
      </c>
      <c r="N84">
        <v>4</v>
      </c>
      <c r="O84">
        <v>4</v>
      </c>
      <c r="P84">
        <v>4</v>
      </c>
      <c r="Q84">
        <v>4</v>
      </c>
      <c r="R84">
        <f>SUM('Data Angka'!K84:Q84)</f>
        <v>28</v>
      </c>
      <c r="S84">
        <v>4</v>
      </c>
      <c r="T84">
        <v>4</v>
      </c>
      <c r="U84">
        <v>3</v>
      </c>
      <c r="V84">
        <v>1</v>
      </c>
      <c r="W84">
        <v>2</v>
      </c>
      <c r="X84">
        <v>2</v>
      </c>
      <c r="Y84">
        <v>3</v>
      </c>
      <c r="Z84">
        <v>1</v>
      </c>
      <c r="AA84">
        <v>3</v>
      </c>
      <c r="AB84">
        <v>1</v>
      </c>
      <c r="AC84">
        <v>3</v>
      </c>
      <c r="AD84">
        <v>1</v>
      </c>
      <c r="AE84">
        <v>3</v>
      </c>
      <c r="AF84">
        <v>1</v>
      </c>
      <c r="AG84">
        <v>1</v>
      </c>
      <c r="AH84">
        <v>1</v>
      </c>
      <c r="AI84">
        <v>1</v>
      </c>
      <c r="AJ84">
        <v>1</v>
      </c>
      <c r="AK84">
        <v>1</v>
      </c>
      <c r="AL84">
        <f t="shared" si="1"/>
        <v>37</v>
      </c>
      <c r="AM84">
        <v>8</v>
      </c>
      <c r="AN84">
        <v>8</v>
      </c>
      <c r="AO84">
        <v>8</v>
      </c>
      <c r="AP84">
        <v>4</v>
      </c>
      <c r="AQ84">
        <v>16</v>
      </c>
      <c r="AR84">
        <v>15</v>
      </c>
      <c r="AS84">
        <v>6</v>
      </c>
    </row>
    <row r="85" spans="1:45" x14ac:dyDescent="0.25">
      <c r="A85" t="s">
        <v>242</v>
      </c>
      <c r="B85" t="s">
        <v>272</v>
      </c>
      <c r="C85" t="s">
        <v>40</v>
      </c>
      <c r="D85" s="26">
        <v>32</v>
      </c>
      <c r="E85" t="s">
        <v>54</v>
      </c>
      <c r="F85" t="s">
        <v>190</v>
      </c>
      <c r="G85" t="s">
        <v>44</v>
      </c>
      <c r="H85" t="s">
        <v>45</v>
      </c>
      <c r="I85" t="s">
        <v>63</v>
      </c>
      <c r="J85" t="s">
        <v>47</v>
      </c>
      <c r="K85">
        <v>4</v>
      </c>
      <c r="L85">
        <v>4</v>
      </c>
      <c r="M85">
        <v>4</v>
      </c>
      <c r="N85">
        <v>4</v>
      </c>
      <c r="O85">
        <v>4</v>
      </c>
      <c r="P85">
        <v>4</v>
      </c>
      <c r="Q85">
        <v>4</v>
      </c>
      <c r="R85">
        <f>SUM('Data Angka'!K85:Q85)</f>
        <v>28</v>
      </c>
      <c r="S85">
        <v>4</v>
      </c>
      <c r="T85">
        <v>4</v>
      </c>
      <c r="U85">
        <v>3</v>
      </c>
      <c r="V85">
        <v>1</v>
      </c>
      <c r="W85">
        <v>2</v>
      </c>
      <c r="X85">
        <v>2</v>
      </c>
      <c r="Y85">
        <v>3</v>
      </c>
      <c r="Z85">
        <v>1</v>
      </c>
      <c r="AA85">
        <v>3</v>
      </c>
      <c r="AB85">
        <v>1</v>
      </c>
      <c r="AC85">
        <v>3</v>
      </c>
      <c r="AD85">
        <v>1</v>
      </c>
      <c r="AE85">
        <v>3</v>
      </c>
      <c r="AF85">
        <v>1</v>
      </c>
      <c r="AG85">
        <v>1</v>
      </c>
      <c r="AH85">
        <v>1</v>
      </c>
      <c r="AI85">
        <v>1</v>
      </c>
      <c r="AJ85">
        <v>1</v>
      </c>
      <c r="AK85">
        <v>1</v>
      </c>
      <c r="AL85">
        <f t="shared" si="1"/>
        <v>37</v>
      </c>
      <c r="AM85">
        <v>8</v>
      </c>
      <c r="AN85">
        <v>8</v>
      </c>
      <c r="AO85">
        <v>8</v>
      </c>
      <c r="AP85">
        <v>4</v>
      </c>
      <c r="AQ85">
        <v>16</v>
      </c>
      <c r="AR85">
        <v>15</v>
      </c>
      <c r="AS85">
        <v>6</v>
      </c>
    </row>
    <row r="86" spans="1:45" x14ac:dyDescent="0.25">
      <c r="A86" t="s">
        <v>243</v>
      </c>
      <c r="B86" t="s">
        <v>273</v>
      </c>
      <c r="C86" t="s">
        <v>40</v>
      </c>
      <c r="D86" s="26">
        <v>30</v>
      </c>
      <c r="E86" t="s">
        <v>88</v>
      </c>
      <c r="F86" t="s">
        <v>190</v>
      </c>
      <c r="G86" t="s">
        <v>44</v>
      </c>
      <c r="H86" t="s">
        <v>45</v>
      </c>
      <c r="I86" t="s">
        <v>63</v>
      </c>
      <c r="J86" t="s">
        <v>47</v>
      </c>
      <c r="K86">
        <v>4</v>
      </c>
      <c r="L86">
        <v>4</v>
      </c>
      <c r="M86">
        <v>4</v>
      </c>
      <c r="N86">
        <v>4</v>
      </c>
      <c r="O86">
        <v>4</v>
      </c>
      <c r="P86">
        <v>4</v>
      </c>
      <c r="Q86">
        <v>4</v>
      </c>
      <c r="R86">
        <f>SUM('Data Angka'!K86:Q86)</f>
        <v>28</v>
      </c>
      <c r="S86">
        <v>4</v>
      </c>
      <c r="T86">
        <v>4</v>
      </c>
      <c r="U86">
        <v>3</v>
      </c>
      <c r="V86">
        <v>1</v>
      </c>
      <c r="W86">
        <v>2</v>
      </c>
      <c r="X86">
        <v>2</v>
      </c>
      <c r="Y86">
        <v>3</v>
      </c>
      <c r="Z86">
        <v>1</v>
      </c>
      <c r="AA86">
        <v>3</v>
      </c>
      <c r="AB86">
        <v>1</v>
      </c>
      <c r="AC86">
        <v>4</v>
      </c>
      <c r="AD86">
        <v>1</v>
      </c>
      <c r="AE86">
        <v>3</v>
      </c>
      <c r="AF86">
        <v>1</v>
      </c>
      <c r="AG86">
        <v>1</v>
      </c>
      <c r="AH86">
        <v>1</v>
      </c>
      <c r="AI86">
        <v>1</v>
      </c>
      <c r="AJ86">
        <v>1</v>
      </c>
      <c r="AK86">
        <v>1</v>
      </c>
      <c r="AL86">
        <f t="shared" si="1"/>
        <v>38</v>
      </c>
      <c r="AM86">
        <v>8</v>
      </c>
      <c r="AN86">
        <v>8</v>
      </c>
      <c r="AO86">
        <v>8</v>
      </c>
      <c r="AP86">
        <v>4</v>
      </c>
      <c r="AQ86">
        <v>16</v>
      </c>
      <c r="AR86">
        <v>16</v>
      </c>
      <c r="AS86">
        <v>6</v>
      </c>
    </row>
    <row r="87" spans="1:45" x14ac:dyDescent="0.25">
      <c r="A87" t="s">
        <v>244</v>
      </c>
      <c r="B87" t="s">
        <v>274</v>
      </c>
      <c r="C87" t="s">
        <v>40</v>
      </c>
      <c r="D87" s="26">
        <v>50</v>
      </c>
      <c r="E87" t="s">
        <v>54</v>
      </c>
      <c r="F87" t="s">
        <v>190</v>
      </c>
      <c r="G87" t="s">
        <v>44</v>
      </c>
      <c r="H87" t="s">
        <v>45</v>
      </c>
      <c r="I87" t="s">
        <v>83</v>
      </c>
      <c r="J87" t="s">
        <v>47</v>
      </c>
      <c r="K87">
        <v>5</v>
      </c>
      <c r="L87">
        <v>5</v>
      </c>
      <c r="M87">
        <v>5</v>
      </c>
      <c r="N87">
        <v>5</v>
      </c>
      <c r="O87">
        <v>4</v>
      </c>
      <c r="P87">
        <v>4</v>
      </c>
      <c r="Q87">
        <v>4</v>
      </c>
      <c r="R87">
        <f>SUM('Data Angka'!K87:Q87)</f>
        <v>32</v>
      </c>
      <c r="S87">
        <v>2</v>
      </c>
      <c r="T87">
        <v>1</v>
      </c>
      <c r="U87">
        <v>1</v>
      </c>
      <c r="V87">
        <v>1</v>
      </c>
      <c r="W87">
        <v>2</v>
      </c>
      <c r="X87">
        <v>2</v>
      </c>
      <c r="Y87">
        <v>1</v>
      </c>
      <c r="Z87">
        <v>1</v>
      </c>
      <c r="AA87">
        <v>1</v>
      </c>
      <c r="AB87">
        <v>3</v>
      </c>
      <c r="AC87">
        <v>1</v>
      </c>
      <c r="AD87">
        <v>1</v>
      </c>
      <c r="AE87">
        <v>3</v>
      </c>
      <c r="AF87">
        <v>1</v>
      </c>
      <c r="AG87">
        <v>1</v>
      </c>
      <c r="AH87">
        <v>1</v>
      </c>
      <c r="AI87">
        <v>1</v>
      </c>
      <c r="AJ87">
        <v>1</v>
      </c>
      <c r="AK87">
        <v>1</v>
      </c>
      <c r="AL87">
        <f t="shared" si="1"/>
        <v>26</v>
      </c>
      <c r="AM87">
        <v>10</v>
      </c>
      <c r="AN87">
        <v>10</v>
      </c>
      <c r="AO87">
        <v>8</v>
      </c>
      <c r="AP87">
        <v>4</v>
      </c>
      <c r="AQ87">
        <v>9</v>
      </c>
      <c r="AR87">
        <v>11</v>
      </c>
      <c r="AS87">
        <v>6</v>
      </c>
    </row>
    <row r="88" spans="1:45" x14ac:dyDescent="0.25">
      <c r="A88" t="s">
        <v>245</v>
      </c>
      <c r="B88" t="s">
        <v>275</v>
      </c>
      <c r="C88" t="s">
        <v>40</v>
      </c>
      <c r="D88" s="26">
        <v>50</v>
      </c>
      <c r="E88" t="s">
        <v>54</v>
      </c>
      <c r="F88" t="s">
        <v>190</v>
      </c>
      <c r="G88" t="s">
        <v>44</v>
      </c>
      <c r="H88" t="s">
        <v>45</v>
      </c>
      <c r="I88" t="s">
        <v>63</v>
      </c>
      <c r="J88" t="s">
        <v>47</v>
      </c>
      <c r="K88">
        <v>4</v>
      </c>
      <c r="L88">
        <v>4</v>
      </c>
      <c r="M88">
        <v>4</v>
      </c>
      <c r="N88">
        <v>5</v>
      </c>
      <c r="O88">
        <v>5</v>
      </c>
      <c r="P88">
        <v>5</v>
      </c>
      <c r="Q88">
        <v>5</v>
      </c>
      <c r="R88">
        <f>SUM('Data Angka'!K88:Q88)</f>
        <v>32</v>
      </c>
      <c r="S88">
        <v>2</v>
      </c>
      <c r="T88">
        <v>2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>
        <v>1</v>
      </c>
      <c r="AE88">
        <v>1</v>
      </c>
      <c r="AF88">
        <v>1</v>
      </c>
      <c r="AG88">
        <v>1</v>
      </c>
      <c r="AH88">
        <v>1</v>
      </c>
      <c r="AI88">
        <v>1</v>
      </c>
      <c r="AJ88">
        <v>1</v>
      </c>
      <c r="AK88">
        <v>1</v>
      </c>
      <c r="AL88">
        <f t="shared" si="1"/>
        <v>21</v>
      </c>
      <c r="AM88">
        <v>8</v>
      </c>
      <c r="AN88">
        <v>9</v>
      </c>
      <c r="AO88">
        <v>10</v>
      </c>
      <c r="AP88">
        <v>5</v>
      </c>
      <c r="AQ88">
        <v>8</v>
      </c>
      <c r="AR88">
        <v>7</v>
      </c>
      <c r="AS88">
        <v>6</v>
      </c>
    </row>
    <row r="89" spans="1:45" x14ac:dyDescent="0.25">
      <c r="A89" t="s">
        <v>246</v>
      </c>
      <c r="B89" t="s">
        <v>276</v>
      </c>
      <c r="C89" t="s">
        <v>40</v>
      </c>
      <c r="D89" s="26">
        <v>21</v>
      </c>
      <c r="E89" t="s">
        <v>54</v>
      </c>
      <c r="F89" t="s">
        <v>190</v>
      </c>
      <c r="G89" t="s">
        <v>44</v>
      </c>
      <c r="H89" t="s">
        <v>45</v>
      </c>
      <c r="I89" t="s">
        <v>83</v>
      </c>
      <c r="J89" t="s">
        <v>55</v>
      </c>
      <c r="K89">
        <v>5</v>
      </c>
      <c r="L89">
        <v>5</v>
      </c>
      <c r="M89">
        <v>5</v>
      </c>
      <c r="N89">
        <v>4</v>
      </c>
      <c r="O89">
        <v>4</v>
      </c>
      <c r="P89">
        <v>4</v>
      </c>
      <c r="Q89">
        <v>4</v>
      </c>
      <c r="R89">
        <f>SUM('Data Angka'!K89:Q89)</f>
        <v>31</v>
      </c>
      <c r="S89">
        <v>3</v>
      </c>
      <c r="T89">
        <v>3</v>
      </c>
      <c r="U89">
        <v>3</v>
      </c>
      <c r="V89">
        <v>2</v>
      </c>
      <c r="W89">
        <v>3</v>
      </c>
      <c r="X89">
        <v>2</v>
      </c>
      <c r="Y89">
        <v>3</v>
      </c>
      <c r="Z89">
        <v>2</v>
      </c>
      <c r="AA89">
        <v>2</v>
      </c>
      <c r="AB89">
        <v>2</v>
      </c>
      <c r="AC89">
        <v>2</v>
      </c>
      <c r="AD89">
        <v>2</v>
      </c>
      <c r="AE89">
        <v>2</v>
      </c>
      <c r="AF89">
        <v>2</v>
      </c>
      <c r="AG89">
        <v>2</v>
      </c>
      <c r="AH89">
        <v>2</v>
      </c>
      <c r="AI89">
        <v>3</v>
      </c>
      <c r="AJ89">
        <v>2</v>
      </c>
      <c r="AK89">
        <v>1</v>
      </c>
      <c r="AL89">
        <f t="shared" si="1"/>
        <v>43</v>
      </c>
      <c r="AM89">
        <v>10</v>
      </c>
      <c r="AN89">
        <v>9</v>
      </c>
      <c r="AO89">
        <v>8</v>
      </c>
      <c r="AP89">
        <v>4</v>
      </c>
      <c r="AQ89">
        <v>16</v>
      </c>
      <c r="AR89">
        <v>15</v>
      </c>
      <c r="AS89">
        <v>12</v>
      </c>
    </row>
    <row r="90" spans="1:45" x14ac:dyDescent="0.25">
      <c r="A90" t="s">
        <v>247</v>
      </c>
      <c r="B90" t="s">
        <v>277</v>
      </c>
      <c r="C90" t="s">
        <v>40</v>
      </c>
      <c r="D90" s="26">
        <v>52</v>
      </c>
      <c r="E90" t="s">
        <v>54</v>
      </c>
      <c r="F90" t="s">
        <v>190</v>
      </c>
      <c r="G90" t="s">
        <v>44</v>
      </c>
      <c r="H90" t="s">
        <v>45</v>
      </c>
      <c r="I90" t="s">
        <v>63</v>
      </c>
      <c r="J90" t="s">
        <v>47</v>
      </c>
      <c r="K90">
        <v>4</v>
      </c>
      <c r="L90">
        <v>4</v>
      </c>
      <c r="M90">
        <v>4</v>
      </c>
      <c r="N90">
        <v>4</v>
      </c>
      <c r="O90">
        <v>4</v>
      </c>
      <c r="P90">
        <v>4</v>
      </c>
      <c r="Q90">
        <v>4</v>
      </c>
      <c r="R90">
        <f>SUM('Data Angka'!K90:Q90)</f>
        <v>28</v>
      </c>
      <c r="S90">
        <v>4</v>
      </c>
      <c r="T90">
        <v>4</v>
      </c>
      <c r="U90">
        <v>3</v>
      </c>
      <c r="V90">
        <v>1</v>
      </c>
      <c r="W90">
        <v>2</v>
      </c>
      <c r="X90">
        <v>2</v>
      </c>
      <c r="Y90">
        <v>3</v>
      </c>
      <c r="Z90">
        <v>1</v>
      </c>
      <c r="AA90">
        <v>3</v>
      </c>
      <c r="AB90">
        <v>1</v>
      </c>
      <c r="AC90">
        <v>3</v>
      </c>
      <c r="AD90">
        <v>1</v>
      </c>
      <c r="AE90">
        <v>3</v>
      </c>
      <c r="AF90">
        <v>1</v>
      </c>
      <c r="AG90">
        <v>1</v>
      </c>
      <c r="AH90">
        <v>1</v>
      </c>
      <c r="AI90">
        <v>1</v>
      </c>
      <c r="AJ90">
        <v>1</v>
      </c>
      <c r="AK90">
        <v>1</v>
      </c>
      <c r="AL90">
        <f t="shared" si="1"/>
        <v>37</v>
      </c>
      <c r="AM90">
        <v>8</v>
      </c>
      <c r="AN90">
        <v>8</v>
      </c>
      <c r="AO90">
        <v>8</v>
      </c>
      <c r="AP90">
        <v>4</v>
      </c>
      <c r="AQ90">
        <v>16</v>
      </c>
      <c r="AR90">
        <v>15</v>
      </c>
      <c r="AS90">
        <v>6</v>
      </c>
    </row>
    <row r="91" spans="1:45" x14ac:dyDescent="0.25">
      <c r="A91" t="s">
        <v>248</v>
      </c>
      <c r="B91" t="s">
        <v>278</v>
      </c>
      <c r="C91" t="s">
        <v>40</v>
      </c>
      <c r="D91" s="26">
        <v>22</v>
      </c>
      <c r="E91" t="s">
        <v>42</v>
      </c>
      <c r="F91" t="s">
        <v>190</v>
      </c>
      <c r="G91" t="s">
        <v>44</v>
      </c>
      <c r="H91" t="s">
        <v>45</v>
      </c>
      <c r="I91" t="s">
        <v>154</v>
      </c>
      <c r="J91" t="s">
        <v>55</v>
      </c>
      <c r="K91">
        <v>4</v>
      </c>
      <c r="L91">
        <v>4</v>
      </c>
      <c r="M91">
        <v>4</v>
      </c>
      <c r="N91">
        <v>4</v>
      </c>
      <c r="O91">
        <v>4</v>
      </c>
      <c r="P91">
        <v>3</v>
      </c>
      <c r="Q91">
        <v>4</v>
      </c>
      <c r="R91">
        <f>SUM('Data Angka'!K91:Q91)</f>
        <v>27</v>
      </c>
      <c r="S91">
        <v>3</v>
      </c>
      <c r="T91">
        <v>2</v>
      </c>
      <c r="U91">
        <v>3</v>
      </c>
      <c r="V91">
        <v>3</v>
      </c>
      <c r="W91">
        <v>2</v>
      </c>
      <c r="X91">
        <v>2</v>
      </c>
      <c r="Y91">
        <v>2</v>
      </c>
      <c r="Z91">
        <v>2</v>
      </c>
      <c r="AA91">
        <v>1</v>
      </c>
      <c r="AB91">
        <v>2</v>
      </c>
      <c r="AC91">
        <v>2</v>
      </c>
      <c r="AD91">
        <v>1</v>
      </c>
      <c r="AE91">
        <v>2</v>
      </c>
      <c r="AF91">
        <v>1</v>
      </c>
      <c r="AG91">
        <v>2</v>
      </c>
      <c r="AH91">
        <v>1</v>
      </c>
      <c r="AI91">
        <v>1</v>
      </c>
      <c r="AJ91">
        <v>1</v>
      </c>
      <c r="AK91">
        <v>1</v>
      </c>
      <c r="AL91">
        <f t="shared" si="1"/>
        <v>34</v>
      </c>
      <c r="AM91">
        <v>8</v>
      </c>
      <c r="AN91">
        <v>8</v>
      </c>
      <c r="AO91">
        <v>7</v>
      </c>
      <c r="AP91">
        <v>4</v>
      </c>
      <c r="AQ91">
        <v>15</v>
      </c>
      <c r="AR91">
        <v>12</v>
      </c>
      <c r="AS91">
        <v>7</v>
      </c>
    </row>
    <row r="92" spans="1:45" x14ac:dyDescent="0.25">
      <c r="A92" t="s">
        <v>260</v>
      </c>
      <c r="B92" t="s">
        <v>279</v>
      </c>
      <c r="C92" t="s">
        <v>40</v>
      </c>
      <c r="D92" s="26">
        <v>52</v>
      </c>
      <c r="E92" t="s">
        <v>54</v>
      </c>
      <c r="F92" t="s">
        <v>190</v>
      </c>
      <c r="G92" t="s">
        <v>44</v>
      </c>
      <c r="H92" t="s">
        <v>45</v>
      </c>
      <c r="I92" t="s">
        <v>63</v>
      </c>
      <c r="J92" t="s">
        <v>47</v>
      </c>
      <c r="K92">
        <v>5</v>
      </c>
      <c r="L92">
        <v>4</v>
      </c>
      <c r="M92">
        <v>4</v>
      </c>
      <c r="N92">
        <v>5</v>
      </c>
      <c r="O92">
        <v>4</v>
      </c>
      <c r="P92">
        <v>5</v>
      </c>
      <c r="Q92">
        <v>5</v>
      </c>
      <c r="R92">
        <f>SUM('Data Angka'!K92:Q92)</f>
        <v>32</v>
      </c>
      <c r="S92">
        <v>3</v>
      </c>
      <c r="T92">
        <v>4</v>
      </c>
      <c r="U92">
        <v>5</v>
      </c>
      <c r="V92">
        <v>2</v>
      </c>
      <c r="W92">
        <v>1</v>
      </c>
      <c r="X92">
        <v>4</v>
      </c>
      <c r="Y92">
        <v>1</v>
      </c>
      <c r="Z92">
        <v>1</v>
      </c>
      <c r="AA92">
        <v>2</v>
      </c>
      <c r="AB92">
        <v>2</v>
      </c>
      <c r="AC92">
        <v>3</v>
      </c>
      <c r="AD92">
        <v>1</v>
      </c>
      <c r="AE92">
        <v>3</v>
      </c>
      <c r="AF92">
        <v>3</v>
      </c>
      <c r="AG92">
        <v>1</v>
      </c>
      <c r="AH92">
        <v>3</v>
      </c>
      <c r="AI92">
        <v>1</v>
      </c>
      <c r="AJ92">
        <v>2</v>
      </c>
      <c r="AK92">
        <v>1</v>
      </c>
      <c r="AL92">
        <f t="shared" si="1"/>
        <v>43</v>
      </c>
      <c r="AM92">
        <v>9</v>
      </c>
      <c r="AN92">
        <v>9</v>
      </c>
      <c r="AO92">
        <v>9</v>
      </c>
      <c r="AP92">
        <v>5</v>
      </c>
      <c r="AQ92">
        <v>19</v>
      </c>
      <c r="AR92">
        <v>13</v>
      </c>
      <c r="AS92">
        <v>11</v>
      </c>
    </row>
    <row r="93" spans="1:45" x14ac:dyDescent="0.25">
      <c r="A93" t="s">
        <v>261</v>
      </c>
      <c r="B93" t="s">
        <v>280</v>
      </c>
      <c r="C93" t="s">
        <v>40</v>
      </c>
      <c r="D93" s="26">
        <v>25</v>
      </c>
      <c r="E93" t="s">
        <v>42</v>
      </c>
      <c r="F93" t="s">
        <v>190</v>
      </c>
      <c r="G93" t="s">
        <v>44</v>
      </c>
      <c r="H93" t="s">
        <v>45</v>
      </c>
      <c r="I93" t="s">
        <v>63</v>
      </c>
      <c r="J93" t="s">
        <v>55</v>
      </c>
      <c r="K93">
        <v>5</v>
      </c>
      <c r="L93">
        <v>5</v>
      </c>
      <c r="M93">
        <v>5</v>
      </c>
      <c r="N93">
        <v>5</v>
      </c>
      <c r="O93">
        <v>5</v>
      </c>
      <c r="P93">
        <v>5</v>
      </c>
      <c r="Q93">
        <v>5</v>
      </c>
      <c r="R93">
        <f>SUM('Data Angka'!K93:Q93)</f>
        <v>35</v>
      </c>
      <c r="S93">
        <v>3</v>
      </c>
      <c r="T93">
        <v>1</v>
      </c>
      <c r="U93">
        <v>3</v>
      </c>
      <c r="V93">
        <v>3</v>
      </c>
      <c r="W93">
        <v>3</v>
      </c>
      <c r="X93">
        <v>3</v>
      </c>
      <c r="Y93">
        <v>3</v>
      </c>
      <c r="Z93">
        <v>3</v>
      </c>
      <c r="AA93">
        <v>3</v>
      </c>
      <c r="AB93">
        <v>3</v>
      </c>
      <c r="AC93">
        <v>3</v>
      </c>
      <c r="AD93">
        <v>3</v>
      </c>
      <c r="AE93">
        <v>3</v>
      </c>
      <c r="AF93">
        <v>3</v>
      </c>
      <c r="AG93">
        <v>3</v>
      </c>
      <c r="AH93">
        <v>3</v>
      </c>
      <c r="AI93">
        <v>3</v>
      </c>
      <c r="AJ93">
        <v>3</v>
      </c>
      <c r="AK93">
        <v>3</v>
      </c>
      <c r="AL93">
        <f t="shared" si="1"/>
        <v>55</v>
      </c>
      <c r="AM93">
        <v>10</v>
      </c>
      <c r="AN93">
        <v>10</v>
      </c>
      <c r="AO93">
        <v>10</v>
      </c>
      <c r="AP93">
        <v>5</v>
      </c>
      <c r="AQ93">
        <v>16</v>
      </c>
      <c r="AR93">
        <v>21</v>
      </c>
      <c r="AS93">
        <v>18</v>
      </c>
    </row>
    <row r="94" spans="1:45" x14ac:dyDescent="0.25">
      <c r="A94" t="s">
        <v>262</v>
      </c>
      <c r="B94" s="4" t="s">
        <v>281</v>
      </c>
      <c r="C94" s="4" t="s">
        <v>282</v>
      </c>
      <c r="D94" s="27">
        <v>26</v>
      </c>
      <c r="E94" s="4" t="s">
        <v>42</v>
      </c>
      <c r="F94" s="4" t="s">
        <v>152</v>
      </c>
      <c r="G94" s="4" t="s">
        <v>44</v>
      </c>
      <c r="H94" s="4" t="s">
        <v>283</v>
      </c>
      <c r="I94" s="4" t="s">
        <v>63</v>
      </c>
      <c r="J94" s="4" t="s">
        <v>368</v>
      </c>
      <c r="K94" s="4">
        <v>5</v>
      </c>
      <c r="L94" s="4">
        <v>5</v>
      </c>
      <c r="M94" s="4">
        <v>5</v>
      </c>
      <c r="N94" s="4">
        <v>5</v>
      </c>
      <c r="O94" s="4">
        <v>5</v>
      </c>
      <c r="P94" s="4">
        <v>5</v>
      </c>
      <c r="Q94" s="4">
        <v>5</v>
      </c>
      <c r="R94">
        <f>SUM('Data Angka'!K94:Q94)</f>
        <v>35</v>
      </c>
      <c r="S94" s="4">
        <v>4</v>
      </c>
      <c r="T94" s="4">
        <v>3</v>
      </c>
      <c r="U94" s="4">
        <v>4</v>
      </c>
      <c r="V94" s="4">
        <v>4</v>
      </c>
      <c r="W94" s="4">
        <v>4</v>
      </c>
      <c r="X94" s="4">
        <v>4</v>
      </c>
      <c r="Y94" s="4">
        <v>4</v>
      </c>
      <c r="Z94" s="4">
        <v>4</v>
      </c>
      <c r="AA94" s="4">
        <v>4</v>
      </c>
      <c r="AB94" s="4">
        <v>1</v>
      </c>
      <c r="AC94" s="4">
        <v>3</v>
      </c>
      <c r="AD94" s="4">
        <v>3</v>
      </c>
      <c r="AE94" s="4">
        <v>3</v>
      </c>
      <c r="AF94" s="4">
        <v>3</v>
      </c>
      <c r="AG94" s="4">
        <v>3</v>
      </c>
      <c r="AH94" s="4">
        <v>3</v>
      </c>
      <c r="AI94" s="4">
        <v>3</v>
      </c>
      <c r="AJ94" s="4">
        <v>3</v>
      </c>
      <c r="AK94" s="4">
        <v>3</v>
      </c>
      <c r="AL94">
        <f t="shared" si="1"/>
        <v>63</v>
      </c>
      <c r="AM94">
        <v>10</v>
      </c>
      <c r="AN94">
        <v>10</v>
      </c>
      <c r="AO94">
        <v>10</v>
      </c>
      <c r="AP94" s="4">
        <v>5</v>
      </c>
      <c r="AQ94">
        <v>23</v>
      </c>
      <c r="AR94">
        <v>22</v>
      </c>
      <c r="AS94">
        <v>18</v>
      </c>
    </row>
    <row r="95" spans="1:45" x14ac:dyDescent="0.25">
      <c r="A95" t="s">
        <v>263</v>
      </c>
      <c r="B95" s="4" t="s">
        <v>284</v>
      </c>
      <c r="C95" s="4" t="s">
        <v>282</v>
      </c>
      <c r="D95" s="28">
        <v>50</v>
      </c>
      <c r="E95" s="4" t="s">
        <v>54</v>
      </c>
      <c r="F95" s="4" t="s">
        <v>190</v>
      </c>
      <c r="G95" s="4" t="s">
        <v>171</v>
      </c>
      <c r="H95" s="4" t="s">
        <v>283</v>
      </c>
      <c r="I95" s="4" t="s">
        <v>63</v>
      </c>
      <c r="J95" s="5" t="s">
        <v>285</v>
      </c>
      <c r="K95" s="5">
        <v>5</v>
      </c>
      <c r="L95" s="5">
        <v>5</v>
      </c>
      <c r="M95" s="5">
        <v>5</v>
      </c>
      <c r="N95" s="5">
        <v>5</v>
      </c>
      <c r="O95" s="5">
        <v>5</v>
      </c>
      <c r="P95" s="5">
        <v>5</v>
      </c>
      <c r="Q95" s="5">
        <v>5</v>
      </c>
      <c r="R95">
        <f>SUM('Data Angka'!K95:Q95)</f>
        <v>35</v>
      </c>
      <c r="S95" s="4">
        <v>4</v>
      </c>
      <c r="T95" s="5">
        <v>4</v>
      </c>
      <c r="U95" s="5">
        <v>4</v>
      </c>
      <c r="V95" s="5">
        <v>3</v>
      </c>
      <c r="W95" s="5">
        <v>4</v>
      </c>
      <c r="X95" s="5">
        <v>3</v>
      </c>
      <c r="Y95" s="5">
        <v>3</v>
      </c>
      <c r="Z95" s="5">
        <v>3</v>
      </c>
      <c r="AA95" s="5">
        <v>2</v>
      </c>
      <c r="AB95" s="5">
        <v>1</v>
      </c>
      <c r="AC95" s="5">
        <v>3</v>
      </c>
      <c r="AD95" s="5">
        <v>3</v>
      </c>
      <c r="AE95" s="5">
        <v>3</v>
      </c>
      <c r="AF95" s="5">
        <v>3</v>
      </c>
      <c r="AG95" s="5">
        <v>3</v>
      </c>
      <c r="AH95" s="5">
        <v>3</v>
      </c>
      <c r="AI95" s="5">
        <v>3</v>
      </c>
      <c r="AJ95" s="5">
        <v>3</v>
      </c>
      <c r="AK95" s="5">
        <v>3</v>
      </c>
      <c r="AL95">
        <f t="shared" si="1"/>
        <v>58</v>
      </c>
      <c r="AM95">
        <v>10</v>
      </c>
      <c r="AN95">
        <v>10</v>
      </c>
      <c r="AO95">
        <v>10</v>
      </c>
      <c r="AP95" s="5">
        <v>5</v>
      </c>
      <c r="AQ95">
        <v>22</v>
      </c>
      <c r="AR95">
        <v>18</v>
      </c>
      <c r="AS95">
        <v>18</v>
      </c>
    </row>
    <row r="96" spans="1:45" x14ac:dyDescent="0.25">
      <c r="A96" t="s">
        <v>264</v>
      </c>
      <c r="B96" s="4" t="s">
        <v>286</v>
      </c>
      <c r="C96" s="4" t="s">
        <v>282</v>
      </c>
      <c r="D96" s="27">
        <v>46</v>
      </c>
      <c r="E96" s="4" t="s">
        <v>54</v>
      </c>
      <c r="F96" s="4" t="s">
        <v>190</v>
      </c>
      <c r="G96" s="4" t="s">
        <v>171</v>
      </c>
      <c r="H96" s="4" t="s">
        <v>162</v>
      </c>
      <c r="I96" s="4" t="s">
        <v>63</v>
      </c>
      <c r="J96" s="4" t="s">
        <v>285</v>
      </c>
      <c r="K96" s="4">
        <v>5</v>
      </c>
      <c r="L96" s="4">
        <v>5</v>
      </c>
      <c r="M96" s="4">
        <v>5</v>
      </c>
      <c r="N96" s="4">
        <v>5</v>
      </c>
      <c r="O96" s="4">
        <v>5</v>
      </c>
      <c r="P96" s="4">
        <v>5</v>
      </c>
      <c r="Q96" s="4">
        <v>5</v>
      </c>
      <c r="R96">
        <f>SUM('Data Angka'!K96:Q96)</f>
        <v>35</v>
      </c>
      <c r="S96" s="4">
        <v>4</v>
      </c>
      <c r="T96" s="4">
        <v>4</v>
      </c>
      <c r="U96" s="4">
        <v>3</v>
      </c>
      <c r="V96" s="4">
        <v>2</v>
      </c>
      <c r="W96" s="4">
        <v>2</v>
      </c>
      <c r="X96" s="4">
        <v>2</v>
      </c>
      <c r="Y96" s="4">
        <v>1</v>
      </c>
      <c r="Z96" s="4">
        <v>1</v>
      </c>
      <c r="AA96" s="4">
        <v>1</v>
      </c>
      <c r="AB96" s="4">
        <v>1</v>
      </c>
      <c r="AC96" s="4">
        <v>1</v>
      </c>
      <c r="AD96" s="4">
        <v>1</v>
      </c>
      <c r="AE96" s="4">
        <v>1</v>
      </c>
      <c r="AF96" s="4">
        <v>1</v>
      </c>
      <c r="AG96" s="4">
        <v>1</v>
      </c>
      <c r="AH96" s="4">
        <v>1</v>
      </c>
      <c r="AI96" s="4">
        <v>2</v>
      </c>
      <c r="AJ96" s="4">
        <v>1</v>
      </c>
      <c r="AK96" s="4">
        <v>1</v>
      </c>
      <c r="AL96">
        <f t="shared" si="1"/>
        <v>31</v>
      </c>
      <c r="AM96">
        <v>10</v>
      </c>
      <c r="AN96">
        <v>10</v>
      </c>
      <c r="AO96">
        <v>10</v>
      </c>
      <c r="AP96" s="4">
        <v>5</v>
      </c>
      <c r="AQ96">
        <v>17</v>
      </c>
      <c r="AR96">
        <v>7</v>
      </c>
      <c r="AS96">
        <v>7</v>
      </c>
    </row>
    <row r="97" spans="1:45" x14ac:dyDescent="0.25">
      <c r="A97" t="s">
        <v>265</v>
      </c>
      <c r="B97" s="4" t="s">
        <v>287</v>
      </c>
      <c r="C97" s="4" t="s">
        <v>282</v>
      </c>
      <c r="D97" s="27">
        <v>41</v>
      </c>
      <c r="E97" s="4" t="s">
        <v>166</v>
      </c>
      <c r="F97" s="4" t="s">
        <v>190</v>
      </c>
      <c r="G97" s="4" t="s">
        <v>171</v>
      </c>
      <c r="H97" s="4" t="s">
        <v>162</v>
      </c>
      <c r="I97" s="4" t="s">
        <v>63</v>
      </c>
      <c r="J97" s="4" t="s">
        <v>285</v>
      </c>
      <c r="K97" s="4">
        <v>5</v>
      </c>
      <c r="L97" s="4">
        <v>5</v>
      </c>
      <c r="M97" s="4">
        <v>5</v>
      </c>
      <c r="N97" s="4">
        <v>5</v>
      </c>
      <c r="O97" s="4">
        <v>5</v>
      </c>
      <c r="P97" s="4">
        <v>5</v>
      </c>
      <c r="Q97" s="4">
        <v>5</v>
      </c>
      <c r="R97">
        <f>SUM('Data Angka'!K97:Q97)</f>
        <v>35</v>
      </c>
      <c r="S97" s="4">
        <v>2</v>
      </c>
      <c r="T97" s="4">
        <v>2</v>
      </c>
      <c r="U97" s="4">
        <v>3</v>
      </c>
      <c r="V97" s="4">
        <v>3</v>
      </c>
      <c r="W97" s="4">
        <v>3</v>
      </c>
      <c r="X97" s="4">
        <v>3</v>
      </c>
      <c r="Y97" s="4">
        <v>3</v>
      </c>
      <c r="Z97" s="4">
        <v>3</v>
      </c>
      <c r="AA97" s="4">
        <v>3</v>
      </c>
      <c r="AB97" s="4">
        <v>3</v>
      </c>
      <c r="AC97" s="4">
        <v>3</v>
      </c>
      <c r="AD97" s="4">
        <v>3</v>
      </c>
      <c r="AE97" s="4">
        <v>3</v>
      </c>
      <c r="AF97" s="4">
        <v>3</v>
      </c>
      <c r="AG97" s="4">
        <v>3</v>
      </c>
      <c r="AH97" s="4">
        <v>3</v>
      </c>
      <c r="AI97" s="4">
        <v>3</v>
      </c>
      <c r="AJ97" s="4">
        <v>3</v>
      </c>
      <c r="AK97" s="4">
        <v>3</v>
      </c>
      <c r="AL97">
        <f t="shared" si="1"/>
        <v>55</v>
      </c>
      <c r="AM97">
        <v>10</v>
      </c>
      <c r="AN97">
        <v>10</v>
      </c>
      <c r="AO97">
        <v>10</v>
      </c>
      <c r="AP97" s="4">
        <v>5</v>
      </c>
      <c r="AQ97">
        <v>16</v>
      </c>
      <c r="AR97">
        <v>21</v>
      </c>
      <c r="AS97">
        <v>18</v>
      </c>
    </row>
    <row r="98" spans="1:45" x14ac:dyDescent="0.25">
      <c r="A98" t="s">
        <v>266</v>
      </c>
      <c r="B98" s="4" t="s">
        <v>288</v>
      </c>
      <c r="C98" s="4" t="s">
        <v>282</v>
      </c>
      <c r="D98" s="27">
        <v>44</v>
      </c>
      <c r="E98" s="4" t="s">
        <v>54</v>
      </c>
      <c r="F98" s="4" t="s">
        <v>152</v>
      </c>
      <c r="G98" s="4" t="s">
        <v>171</v>
      </c>
      <c r="H98" s="4" t="s">
        <v>283</v>
      </c>
      <c r="I98" s="4" t="s">
        <v>63</v>
      </c>
      <c r="J98" s="4" t="s">
        <v>285</v>
      </c>
      <c r="K98" s="4">
        <v>5</v>
      </c>
      <c r="L98" s="4">
        <v>5</v>
      </c>
      <c r="M98" s="4">
        <v>5</v>
      </c>
      <c r="N98" s="4">
        <v>5</v>
      </c>
      <c r="O98" s="4">
        <v>5</v>
      </c>
      <c r="P98" s="4">
        <v>5</v>
      </c>
      <c r="Q98" s="4">
        <v>5</v>
      </c>
      <c r="R98">
        <f>SUM('Data Angka'!K98:Q98)</f>
        <v>35</v>
      </c>
      <c r="S98" s="4">
        <v>3</v>
      </c>
      <c r="T98" s="4">
        <v>2</v>
      </c>
      <c r="U98" s="4">
        <v>1</v>
      </c>
      <c r="V98" s="4">
        <v>3</v>
      </c>
      <c r="W98" s="4">
        <v>2</v>
      </c>
      <c r="X98" s="4">
        <v>2</v>
      </c>
      <c r="Y98" s="4">
        <v>2</v>
      </c>
      <c r="Z98" s="4">
        <v>2</v>
      </c>
      <c r="AA98" s="4">
        <v>3</v>
      </c>
      <c r="AB98" s="4">
        <v>1</v>
      </c>
      <c r="AC98" s="4">
        <v>3</v>
      </c>
      <c r="AD98" s="4">
        <v>2</v>
      </c>
      <c r="AE98" s="4">
        <v>2</v>
      </c>
      <c r="AF98" s="4">
        <v>2</v>
      </c>
      <c r="AG98" s="4">
        <v>1</v>
      </c>
      <c r="AH98" s="4">
        <v>1</v>
      </c>
      <c r="AI98" s="4">
        <v>2</v>
      </c>
      <c r="AJ98" s="4">
        <v>2</v>
      </c>
      <c r="AK98" s="4">
        <v>1</v>
      </c>
      <c r="AL98">
        <f t="shared" si="1"/>
        <v>37</v>
      </c>
      <c r="AM98">
        <v>10</v>
      </c>
      <c r="AN98">
        <v>10</v>
      </c>
      <c r="AO98">
        <v>10</v>
      </c>
      <c r="AP98" s="4">
        <v>5</v>
      </c>
      <c r="AQ98">
        <v>13</v>
      </c>
      <c r="AR98">
        <v>15</v>
      </c>
      <c r="AS98">
        <v>9</v>
      </c>
    </row>
    <row r="99" spans="1:45" x14ac:dyDescent="0.25">
      <c r="A99" t="s">
        <v>267</v>
      </c>
      <c r="B99" s="4" t="s">
        <v>289</v>
      </c>
      <c r="C99" s="4" t="s">
        <v>282</v>
      </c>
      <c r="D99" s="27">
        <v>20</v>
      </c>
      <c r="E99" s="4" t="s">
        <v>54</v>
      </c>
      <c r="F99" s="4" t="s">
        <v>369</v>
      </c>
      <c r="G99" s="4" t="s">
        <v>44</v>
      </c>
      <c r="H99" s="4" t="s">
        <v>283</v>
      </c>
      <c r="I99" s="4" t="s">
        <v>83</v>
      </c>
      <c r="J99" s="4" t="s">
        <v>368</v>
      </c>
      <c r="K99" s="4">
        <v>4</v>
      </c>
      <c r="L99" s="4">
        <v>4</v>
      </c>
      <c r="M99" s="4">
        <v>4</v>
      </c>
      <c r="N99" s="4">
        <v>4</v>
      </c>
      <c r="O99" s="4">
        <v>4</v>
      </c>
      <c r="P99" s="4">
        <v>4</v>
      </c>
      <c r="Q99" s="4">
        <v>4</v>
      </c>
      <c r="R99">
        <f>SUM('Data Angka'!K99:Q99)</f>
        <v>28</v>
      </c>
      <c r="S99" s="4">
        <v>4</v>
      </c>
      <c r="T99" s="4">
        <v>4</v>
      </c>
      <c r="U99" s="4">
        <v>4</v>
      </c>
      <c r="V99" s="4">
        <v>2</v>
      </c>
      <c r="W99" s="4">
        <v>3</v>
      </c>
      <c r="X99" s="4">
        <v>3</v>
      </c>
      <c r="Y99" s="4">
        <v>1</v>
      </c>
      <c r="Z99" s="4">
        <v>1</v>
      </c>
      <c r="AA99" s="4">
        <v>3</v>
      </c>
      <c r="AB99" s="4">
        <v>1</v>
      </c>
      <c r="AC99" s="4">
        <v>3</v>
      </c>
      <c r="AD99" s="4">
        <v>2</v>
      </c>
      <c r="AE99" s="4">
        <v>3</v>
      </c>
      <c r="AF99" s="4">
        <v>1</v>
      </c>
      <c r="AG99" s="4">
        <v>1</v>
      </c>
      <c r="AH99" s="4">
        <v>1</v>
      </c>
      <c r="AI99" s="4">
        <v>3</v>
      </c>
      <c r="AJ99" s="4">
        <v>1</v>
      </c>
      <c r="AK99" s="4">
        <v>1</v>
      </c>
      <c r="AL99">
        <f t="shared" si="1"/>
        <v>42</v>
      </c>
      <c r="AM99">
        <v>8</v>
      </c>
      <c r="AN99">
        <v>8</v>
      </c>
      <c r="AO99">
        <v>8</v>
      </c>
      <c r="AP99" s="4">
        <v>4</v>
      </c>
      <c r="AQ99">
        <v>20</v>
      </c>
      <c r="AR99">
        <v>14</v>
      </c>
      <c r="AS99">
        <v>8</v>
      </c>
    </row>
    <row r="100" spans="1:45" x14ac:dyDescent="0.25">
      <c r="A100" t="s">
        <v>268</v>
      </c>
      <c r="B100" s="4" t="s">
        <v>291</v>
      </c>
      <c r="C100" s="4" t="s">
        <v>282</v>
      </c>
      <c r="D100" s="27">
        <v>39</v>
      </c>
      <c r="E100" s="4" t="s">
        <v>54</v>
      </c>
      <c r="F100" s="4" t="s">
        <v>152</v>
      </c>
      <c r="G100" s="4" t="s">
        <v>44</v>
      </c>
      <c r="H100" s="4" t="s">
        <v>283</v>
      </c>
      <c r="I100" s="4" t="s">
        <v>63</v>
      </c>
      <c r="J100" s="4" t="s">
        <v>285</v>
      </c>
      <c r="K100" s="4">
        <v>4</v>
      </c>
      <c r="L100" s="4">
        <v>4</v>
      </c>
      <c r="M100" s="4">
        <v>4</v>
      </c>
      <c r="N100" s="4">
        <v>4</v>
      </c>
      <c r="O100" s="4">
        <v>3</v>
      </c>
      <c r="P100" s="4">
        <v>4</v>
      </c>
      <c r="Q100" s="4">
        <v>4</v>
      </c>
      <c r="R100">
        <f>SUM('Data Angka'!K100:Q100)</f>
        <v>27</v>
      </c>
      <c r="S100" s="4">
        <v>4</v>
      </c>
      <c r="T100" s="4">
        <v>4</v>
      </c>
      <c r="U100" s="4">
        <v>2</v>
      </c>
      <c r="V100" s="4">
        <v>2</v>
      </c>
      <c r="W100" s="4">
        <v>2</v>
      </c>
      <c r="X100" s="4">
        <v>2</v>
      </c>
      <c r="Y100" s="4">
        <v>2</v>
      </c>
      <c r="Z100" s="4">
        <v>2</v>
      </c>
      <c r="AA100" s="4">
        <v>4</v>
      </c>
      <c r="AB100" s="4">
        <v>2</v>
      </c>
      <c r="AC100" s="4">
        <v>2</v>
      </c>
      <c r="AD100" s="4">
        <v>1</v>
      </c>
      <c r="AE100" s="4">
        <v>4</v>
      </c>
      <c r="AF100" s="4">
        <v>2</v>
      </c>
      <c r="AG100" s="4">
        <v>2</v>
      </c>
      <c r="AH100" s="4">
        <v>2</v>
      </c>
      <c r="AI100" s="4">
        <v>2</v>
      </c>
      <c r="AJ100" s="4">
        <v>2</v>
      </c>
      <c r="AK100" s="4">
        <v>2</v>
      </c>
      <c r="AL100">
        <f t="shared" si="1"/>
        <v>45</v>
      </c>
      <c r="AM100">
        <v>8</v>
      </c>
      <c r="AN100">
        <v>8</v>
      </c>
      <c r="AO100">
        <v>7</v>
      </c>
      <c r="AP100" s="4">
        <v>4</v>
      </c>
      <c r="AQ100">
        <v>16</v>
      </c>
      <c r="AR100">
        <v>17</v>
      </c>
      <c r="AS100">
        <v>12</v>
      </c>
    </row>
    <row r="101" spans="1:45" x14ac:dyDescent="0.25">
      <c r="A101" t="s">
        <v>249</v>
      </c>
      <c r="B101" s="4" t="s">
        <v>292</v>
      </c>
      <c r="C101" s="4" t="s">
        <v>282</v>
      </c>
      <c r="D101" s="27">
        <v>29</v>
      </c>
      <c r="E101" s="4" t="s">
        <v>54</v>
      </c>
      <c r="F101" s="4" t="s">
        <v>152</v>
      </c>
      <c r="G101" s="4" t="s">
        <v>44</v>
      </c>
      <c r="H101" s="4" t="s">
        <v>283</v>
      </c>
      <c r="I101" s="4" t="s">
        <v>63</v>
      </c>
      <c r="J101" s="4" t="s">
        <v>368</v>
      </c>
      <c r="K101" s="4">
        <v>4</v>
      </c>
      <c r="L101" s="4">
        <v>4</v>
      </c>
      <c r="M101" s="4">
        <v>4</v>
      </c>
      <c r="N101" s="4">
        <v>4</v>
      </c>
      <c r="O101" s="4">
        <v>3</v>
      </c>
      <c r="P101" s="4">
        <v>4</v>
      </c>
      <c r="Q101" s="4">
        <v>4</v>
      </c>
      <c r="R101">
        <f>SUM('Data Angka'!K101:Q101)</f>
        <v>27</v>
      </c>
      <c r="S101" s="4">
        <v>4</v>
      </c>
      <c r="T101" s="4">
        <v>4</v>
      </c>
      <c r="U101" s="4">
        <v>2</v>
      </c>
      <c r="V101" s="4">
        <v>2</v>
      </c>
      <c r="W101" s="4">
        <v>2</v>
      </c>
      <c r="X101" s="4">
        <v>2</v>
      </c>
      <c r="Y101" s="4">
        <v>2</v>
      </c>
      <c r="Z101" s="4">
        <v>2</v>
      </c>
      <c r="AA101" s="4">
        <v>2</v>
      </c>
      <c r="AB101" s="4">
        <v>2</v>
      </c>
      <c r="AC101" s="4">
        <v>2</v>
      </c>
      <c r="AD101" s="4">
        <v>2</v>
      </c>
      <c r="AE101" s="4">
        <v>4</v>
      </c>
      <c r="AF101" s="4">
        <v>2</v>
      </c>
      <c r="AG101" s="4">
        <v>2</v>
      </c>
      <c r="AH101" s="4">
        <v>2</v>
      </c>
      <c r="AI101" s="4">
        <v>2</v>
      </c>
      <c r="AJ101" s="4">
        <v>2</v>
      </c>
      <c r="AK101" s="4">
        <v>2</v>
      </c>
      <c r="AL101">
        <f t="shared" si="1"/>
        <v>44</v>
      </c>
      <c r="AM101">
        <v>8</v>
      </c>
      <c r="AN101">
        <v>8</v>
      </c>
      <c r="AO101">
        <v>7</v>
      </c>
      <c r="AP101" s="4">
        <v>4</v>
      </c>
      <c r="AQ101">
        <v>16</v>
      </c>
      <c r="AR101">
        <v>16</v>
      </c>
      <c r="AS101">
        <v>12</v>
      </c>
    </row>
    <row r="102" spans="1:45" x14ac:dyDescent="0.25">
      <c r="A102" t="s">
        <v>250</v>
      </c>
      <c r="B102" s="4" t="s">
        <v>293</v>
      </c>
      <c r="C102" s="4" t="s">
        <v>282</v>
      </c>
      <c r="D102" s="27">
        <v>50</v>
      </c>
      <c r="E102" s="4" t="s">
        <v>54</v>
      </c>
      <c r="F102" s="4" t="s">
        <v>152</v>
      </c>
      <c r="G102" s="4" t="s">
        <v>44</v>
      </c>
      <c r="H102" s="4" t="s">
        <v>283</v>
      </c>
      <c r="I102" s="4" t="s">
        <v>63</v>
      </c>
      <c r="J102" s="4" t="s">
        <v>285</v>
      </c>
      <c r="K102" s="4">
        <v>4</v>
      </c>
      <c r="L102" s="4">
        <v>4</v>
      </c>
      <c r="M102" s="4">
        <v>4</v>
      </c>
      <c r="N102" s="4">
        <v>5</v>
      </c>
      <c r="O102" s="4">
        <v>4</v>
      </c>
      <c r="P102" s="4">
        <v>4</v>
      </c>
      <c r="Q102" s="4">
        <v>5</v>
      </c>
      <c r="R102">
        <f>SUM('Data Angka'!K102:Q102)</f>
        <v>30</v>
      </c>
      <c r="S102" s="4">
        <v>3</v>
      </c>
      <c r="T102" s="4">
        <v>3</v>
      </c>
      <c r="U102" s="4">
        <v>3</v>
      </c>
      <c r="V102" s="4">
        <v>3</v>
      </c>
      <c r="W102" s="4">
        <v>3</v>
      </c>
      <c r="X102" s="4">
        <v>3</v>
      </c>
      <c r="Y102" s="4">
        <v>3</v>
      </c>
      <c r="Z102" s="4">
        <v>3</v>
      </c>
      <c r="AA102" s="4">
        <v>3</v>
      </c>
      <c r="AB102" s="4">
        <v>3</v>
      </c>
      <c r="AC102" s="4">
        <v>3</v>
      </c>
      <c r="AD102" s="4">
        <v>3</v>
      </c>
      <c r="AE102" s="4">
        <v>3</v>
      </c>
      <c r="AF102" s="4">
        <v>3</v>
      </c>
      <c r="AG102" s="4">
        <v>3</v>
      </c>
      <c r="AH102" s="4">
        <v>3</v>
      </c>
      <c r="AI102" s="4">
        <v>3</v>
      </c>
      <c r="AJ102" s="4">
        <v>3</v>
      </c>
      <c r="AK102" s="4">
        <v>3</v>
      </c>
      <c r="AL102">
        <f t="shared" si="1"/>
        <v>57</v>
      </c>
      <c r="AM102">
        <v>8</v>
      </c>
      <c r="AN102">
        <v>9</v>
      </c>
      <c r="AO102">
        <v>8</v>
      </c>
      <c r="AP102" s="4">
        <v>5</v>
      </c>
      <c r="AQ102">
        <v>18</v>
      </c>
      <c r="AR102">
        <v>21</v>
      </c>
      <c r="AS102">
        <v>18</v>
      </c>
    </row>
    <row r="103" spans="1:45" x14ac:dyDescent="0.25">
      <c r="A103" t="s">
        <v>251</v>
      </c>
      <c r="B103" s="4" t="s">
        <v>295</v>
      </c>
      <c r="C103" s="4" t="s">
        <v>282</v>
      </c>
      <c r="D103" s="27">
        <v>40</v>
      </c>
      <c r="E103" s="4" t="s">
        <v>54</v>
      </c>
      <c r="F103" s="4" t="s">
        <v>152</v>
      </c>
      <c r="G103" s="4" t="s">
        <v>44</v>
      </c>
      <c r="H103" s="4" t="s">
        <v>283</v>
      </c>
      <c r="I103" s="4" t="s">
        <v>63</v>
      </c>
      <c r="J103" s="4" t="s">
        <v>285</v>
      </c>
      <c r="K103" s="4">
        <v>5</v>
      </c>
      <c r="L103" s="4">
        <v>5</v>
      </c>
      <c r="M103" s="4">
        <v>5</v>
      </c>
      <c r="N103" s="4">
        <v>5</v>
      </c>
      <c r="O103" s="4">
        <v>4</v>
      </c>
      <c r="P103" s="4">
        <v>5</v>
      </c>
      <c r="Q103" s="4">
        <v>5</v>
      </c>
      <c r="R103">
        <f>SUM('Data Angka'!K103:Q103)</f>
        <v>34</v>
      </c>
      <c r="S103" s="4">
        <v>3</v>
      </c>
      <c r="T103" s="4">
        <v>3</v>
      </c>
      <c r="U103" s="4">
        <v>2</v>
      </c>
      <c r="V103" s="4">
        <v>2</v>
      </c>
      <c r="W103" s="4">
        <v>2</v>
      </c>
      <c r="X103" s="4">
        <v>2</v>
      </c>
      <c r="Y103" s="4">
        <v>3</v>
      </c>
      <c r="Z103" s="4">
        <v>2</v>
      </c>
      <c r="AA103" s="4">
        <v>2</v>
      </c>
      <c r="AB103" s="4">
        <v>1</v>
      </c>
      <c r="AC103" s="4">
        <v>3</v>
      </c>
      <c r="AD103" s="4">
        <v>1</v>
      </c>
      <c r="AE103" s="4">
        <v>2</v>
      </c>
      <c r="AF103" s="4">
        <v>2</v>
      </c>
      <c r="AG103" s="4">
        <v>1</v>
      </c>
      <c r="AH103" s="4">
        <v>1</v>
      </c>
      <c r="AI103" s="4">
        <v>3</v>
      </c>
      <c r="AJ103" s="4">
        <v>2</v>
      </c>
      <c r="AK103" s="4">
        <v>1</v>
      </c>
      <c r="AL103">
        <f t="shared" si="1"/>
        <v>38</v>
      </c>
      <c r="AM103">
        <v>10</v>
      </c>
      <c r="AN103">
        <v>10</v>
      </c>
      <c r="AO103">
        <v>9</v>
      </c>
      <c r="AP103" s="4">
        <v>5</v>
      </c>
      <c r="AQ103">
        <v>14</v>
      </c>
      <c r="AR103">
        <v>14</v>
      </c>
      <c r="AS103">
        <v>10</v>
      </c>
    </row>
    <row r="104" spans="1:45" x14ac:dyDescent="0.25">
      <c r="A104" t="s">
        <v>252</v>
      </c>
      <c r="B104" s="4" t="s">
        <v>296</v>
      </c>
      <c r="C104" s="4" t="s">
        <v>282</v>
      </c>
      <c r="D104" s="27">
        <v>47</v>
      </c>
      <c r="E104" s="4" t="s">
        <v>54</v>
      </c>
      <c r="F104" s="4" t="s">
        <v>152</v>
      </c>
      <c r="G104" s="4" t="s">
        <v>44</v>
      </c>
      <c r="H104" s="4" t="s">
        <v>283</v>
      </c>
      <c r="I104" s="4" t="s">
        <v>63</v>
      </c>
      <c r="J104" s="4" t="s">
        <v>285</v>
      </c>
      <c r="K104" s="4">
        <v>4</v>
      </c>
      <c r="L104" s="4">
        <v>4</v>
      </c>
      <c r="M104" s="4">
        <v>4</v>
      </c>
      <c r="N104" s="4">
        <v>4</v>
      </c>
      <c r="O104" s="4">
        <v>4</v>
      </c>
      <c r="P104" s="4">
        <v>4</v>
      </c>
      <c r="Q104" s="4">
        <v>4</v>
      </c>
      <c r="R104">
        <f>SUM('Data Angka'!K104:Q104)</f>
        <v>28</v>
      </c>
      <c r="S104" s="4">
        <v>3</v>
      </c>
      <c r="T104" s="4">
        <v>3</v>
      </c>
      <c r="U104" s="4">
        <v>3</v>
      </c>
      <c r="V104" s="4">
        <v>3</v>
      </c>
      <c r="W104" s="4">
        <v>3</v>
      </c>
      <c r="X104" s="4">
        <v>3</v>
      </c>
      <c r="Y104" s="4">
        <v>3</v>
      </c>
      <c r="Z104" s="4">
        <v>2</v>
      </c>
      <c r="AA104" s="4">
        <v>3</v>
      </c>
      <c r="AB104" s="4">
        <v>2</v>
      </c>
      <c r="AC104" s="4">
        <v>3</v>
      </c>
      <c r="AD104" s="4">
        <v>3</v>
      </c>
      <c r="AE104" s="4">
        <v>3</v>
      </c>
      <c r="AF104" s="4">
        <v>3</v>
      </c>
      <c r="AG104" s="4">
        <v>3</v>
      </c>
      <c r="AH104" s="4">
        <v>3</v>
      </c>
      <c r="AI104" s="4">
        <v>3</v>
      </c>
      <c r="AJ104" s="4">
        <v>3</v>
      </c>
      <c r="AK104" s="4">
        <v>3</v>
      </c>
      <c r="AL104">
        <f t="shared" si="1"/>
        <v>55</v>
      </c>
      <c r="AM104">
        <v>8</v>
      </c>
      <c r="AN104">
        <v>8</v>
      </c>
      <c r="AO104">
        <v>8</v>
      </c>
      <c r="AP104" s="4">
        <v>4</v>
      </c>
      <c r="AQ104">
        <v>18</v>
      </c>
      <c r="AR104">
        <v>19</v>
      </c>
      <c r="AS104">
        <v>18</v>
      </c>
    </row>
    <row r="105" spans="1:45" x14ac:dyDescent="0.25">
      <c r="A105" t="s">
        <v>253</v>
      </c>
      <c r="B105" s="4" t="s">
        <v>297</v>
      </c>
      <c r="C105" s="4" t="s">
        <v>282</v>
      </c>
      <c r="D105" s="27">
        <v>33</v>
      </c>
      <c r="E105" s="4" t="s">
        <v>42</v>
      </c>
      <c r="F105" s="4" t="s">
        <v>152</v>
      </c>
      <c r="G105" s="4" t="s">
        <v>44</v>
      </c>
      <c r="H105" s="4" t="s">
        <v>283</v>
      </c>
      <c r="I105" s="4" t="s">
        <v>63</v>
      </c>
      <c r="J105" s="4" t="s">
        <v>285</v>
      </c>
      <c r="K105" s="4">
        <v>5</v>
      </c>
      <c r="L105" s="4">
        <v>5</v>
      </c>
      <c r="M105" s="4">
        <v>5</v>
      </c>
      <c r="N105" s="4">
        <v>5</v>
      </c>
      <c r="O105" s="4">
        <v>5</v>
      </c>
      <c r="P105" s="4">
        <v>5</v>
      </c>
      <c r="Q105" s="4">
        <v>5</v>
      </c>
      <c r="R105">
        <f>SUM('Data Angka'!K105:Q105)</f>
        <v>35</v>
      </c>
      <c r="S105" s="4">
        <v>3</v>
      </c>
      <c r="T105" s="4">
        <v>2</v>
      </c>
      <c r="U105" s="4">
        <v>2</v>
      </c>
      <c r="V105" s="4">
        <v>2</v>
      </c>
      <c r="W105" s="4">
        <v>2</v>
      </c>
      <c r="X105" s="4">
        <v>1</v>
      </c>
      <c r="Y105" s="4">
        <v>2</v>
      </c>
      <c r="Z105" s="4">
        <v>2</v>
      </c>
      <c r="AA105" s="4">
        <v>1</v>
      </c>
      <c r="AB105" s="4">
        <v>2</v>
      </c>
      <c r="AC105" s="4">
        <v>3</v>
      </c>
      <c r="AD105" s="4">
        <v>2</v>
      </c>
      <c r="AE105" s="4">
        <v>3</v>
      </c>
      <c r="AF105" s="4">
        <v>2</v>
      </c>
      <c r="AG105" s="4">
        <v>2</v>
      </c>
      <c r="AH105" s="4">
        <v>2</v>
      </c>
      <c r="AI105" s="4">
        <v>1</v>
      </c>
      <c r="AJ105" s="4">
        <v>1</v>
      </c>
      <c r="AK105" s="4">
        <v>1</v>
      </c>
      <c r="AL105">
        <f t="shared" si="1"/>
        <v>36</v>
      </c>
      <c r="AM105">
        <v>10</v>
      </c>
      <c r="AN105">
        <v>10</v>
      </c>
      <c r="AO105">
        <v>10</v>
      </c>
      <c r="AP105" s="4">
        <v>5</v>
      </c>
      <c r="AQ105">
        <v>12</v>
      </c>
      <c r="AR105">
        <v>15</v>
      </c>
      <c r="AS105">
        <v>9</v>
      </c>
    </row>
    <row r="106" spans="1:45" x14ac:dyDescent="0.25">
      <c r="A106" t="s">
        <v>254</v>
      </c>
      <c r="B106" s="4" t="s">
        <v>298</v>
      </c>
      <c r="C106" s="4" t="s">
        <v>282</v>
      </c>
      <c r="D106" s="27">
        <v>52</v>
      </c>
      <c r="E106" s="4" t="s">
        <v>54</v>
      </c>
      <c r="F106" s="4" t="s">
        <v>190</v>
      </c>
      <c r="G106" s="4" t="s">
        <v>44</v>
      </c>
      <c r="H106" s="4" t="s">
        <v>283</v>
      </c>
      <c r="I106" s="4" t="s">
        <v>63</v>
      </c>
      <c r="J106" s="4" t="s">
        <v>285</v>
      </c>
      <c r="K106" s="4">
        <v>5</v>
      </c>
      <c r="L106" s="4">
        <v>5</v>
      </c>
      <c r="M106" s="4">
        <v>5</v>
      </c>
      <c r="N106" s="4">
        <v>5</v>
      </c>
      <c r="O106" s="4">
        <v>4</v>
      </c>
      <c r="P106" s="4">
        <v>4</v>
      </c>
      <c r="Q106" s="4">
        <v>4</v>
      </c>
      <c r="R106">
        <f>SUM('Data Angka'!K106:Q106)</f>
        <v>32</v>
      </c>
      <c r="S106" s="4">
        <v>3</v>
      </c>
      <c r="T106" s="4">
        <v>3</v>
      </c>
      <c r="U106" s="4">
        <v>2</v>
      </c>
      <c r="V106" s="4">
        <v>1</v>
      </c>
      <c r="W106" s="4">
        <v>1</v>
      </c>
      <c r="X106" s="4">
        <v>2</v>
      </c>
      <c r="Y106" s="4">
        <v>1</v>
      </c>
      <c r="Z106" s="4">
        <v>1</v>
      </c>
      <c r="AA106" s="4">
        <v>1</v>
      </c>
      <c r="AB106" s="4">
        <v>3</v>
      </c>
      <c r="AC106" s="4">
        <v>2</v>
      </c>
      <c r="AD106" s="4">
        <v>1</v>
      </c>
      <c r="AE106" s="4">
        <v>1</v>
      </c>
      <c r="AF106" s="4">
        <v>1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>
        <f t="shared" si="1"/>
        <v>28</v>
      </c>
      <c r="AM106">
        <v>10</v>
      </c>
      <c r="AN106">
        <v>10</v>
      </c>
      <c r="AO106">
        <v>8</v>
      </c>
      <c r="AP106" s="4">
        <v>4</v>
      </c>
      <c r="AQ106">
        <v>12</v>
      </c>
      <c r="AR106">
        <v>10</v>
      </c>
      <c r="AS106">
        <v>6</v>
      </c>
    </row>
    <row r="107" spans="1:45" x14ac:dyDescent="0.25">
      <c r="A107" t="s">
        <v>255</v>
      </c>
      <c r="B107" s="4" t="s">
        <v>299</v>
      </c>
      <c r="C107" s="4" t="s">
        <v>282</v>
      </c>
      <c r="D107" s="27">
        <v>34</v>
      </c>
      <c r="E107" s="4" t="s">
        <v>42</v>
      </c>
      <c r="F107" s="4" t="s">
        <v>152</v>
      </c>
      <c r="G107" s="4" t="s">
        <v>44</v>
      </c>
      <c r="H107" s="4" t="s">
        <v>283</v>
      </c>
      <c r="I107" s="4" t="s">
        <v>63</v>
      </c>
      <c r="J107" s="4" t="s">
        <v>285</v>
      </c>
      <c r="K107" s="4">
        <v>5</v>
      </c>
      <c r="L107" s="4">
        <v>5</v>
      </c>
      <c r="M107" s="4">
        <v>5</v>
      </c>
      <c r="N107" s="4">
        <v>5</v>
      </c>
      <c r="O107" s="4">
        <v>5</v>
      </c>
      <c r="P107" s="4">
        <v>5</v>
      </c>
      <c r="Q107" s="4">
        <v>5</v>
      </c>
      <c r="R107">
        <f>SUM('Data Angka'!K107:Q107)</f>
        <v>35</v>
      </c>
      <c r="S107" s="4">
        <v>3</v>
      </c>
      <c r="T107" s="4">
        <v>3</v>
      </c>
      <c r="U107" s="4">
        <v>3</v>
      </c>
      <c r="V107" s="4">
        <v>1</v>
      </c>
      <c r="W107" s="4">
        <v>2</v>
      </c>
      <c r="X107" s="4">
        <v>3</v>
      </c>
      <c r="Y107" s="4">
        <v>1</v>
      </c>
      <c r="Z107" s="4">
        <v>1</v>
      </c>
      <c r="AA107" s="4">
        <v>1</v>
      </c>
      <c r="AB107" s="4">
        <v>2</v>
      </c>
      <c r="AC107" s="4">
        <v>1</v>
      </c>
      <c r="AD107" s="4">
        <v>1</v>
      </c>
      <c r="AE107" s="4">
        <v>1</v>
      </c>
      <c r="AF107" s="4">
        <v>2</v>
      </c>
      <c r="AG107" s="4">
        <v>2</v>
      </c>
      <c r="AH107" s="4">
        <v>2</v>
      </c>
      <c r="AI107" s="4">
        <v>3</v>
      </c>
      <c r="AJ107" s="4">
        <v>3</v>
      </c>
      <c r="AK107" s="4">
        <v>1</v>
      </c>
      <c r="AL107">
        <f t="shared" si="1"/>
        <v>36</v>
      </c>
      <c r="AM107">
        <v>10</v>
      </c>
      <c r="AN107">
        <v>10</v>
      </c>
      <c r="AO107">
        <v>10</v>
      </c>
      <c r="AP107" s="4">
        <v>5</v>
      </c>
      <c r="AQ107">
        <v>15</v>
      </c>
      <c r="AR107">
        <v>8</v>
      </c>
      <c r="AS107">
        <v>13</v>
      </c>
    </row>
    <row r="108" spans="1:45" x14ac:dyDescent="0.25">
      <c r="A108" t="s">
        <v>256</v>
      </c>
      <c r="B108" s="4" t="s">
        <v>300</v>
      </c>
      <c r="C108" s="4" t="s">
        <v>282</v>
      </c>
      <c r="D108" s="27">
        <v>25</v>
      </c>
      <c r="E108" s="4" t="s">
        <v>54</v>
      </c>
      <c r="F108" s="4" t="s">
        <v>152</v>
      </c>
      <c r="G108" s="4" t="s">
        <v>44</v>
      </c>
      <c r="H108" s="4" t="s">
        <v>283</v>
      </c>
      <c r="I108" s="4" t="s">
        <v>63</v>
      </c>
      <c r="J108" s="4" t="s">
        <v>368</v>
      </c>
      <c r="K108" s="4">
        <v>5</v>
      </c>
      <c r="L108" s="4">
        <v>4</v>
      </c>
      <c r="M108" s="4">
        <v>4</v>
      </c>
      <c r="N108" s="4">
        <v>4</v>
      </c>
      <c r="O108" s="4">
        <v>4</v>
      </c>
      <c r="P108" s="4">
        <v>4</v>
      </c>
      <c r="Q108" s="4">
        <v>5</v>
      </c>
      <c r="R108">
        <f>SUM('Data Angka'!K108:Q108)</f>
        <v>30</v>
      </c>
      <c r="S108" s="4">
        <v>3</v>
      </c>
      <c r="T108" s="4">
        <v>3</v>
      </c>
      <c r="U108" s="4">
        <v>3</v>
      </c>
      <c r="V108" s="4">
        <v>2</v>
      </c>
      <c r="W108" s="4">
        <v>3</v>
      </c>
      <c r="X108" s="4">
        <v>2</v>
      </c>
      <c r="Y108" s="4">
        <v>2</v>
      </c>
      <c r="Z108" s="4">
        <v>2</v>
      </c>
      <c r="AA108" s="4">
        <v>3</v>
      </c>
      <c r="AB108" s="4">
        <v>2</v>
      </c>
      <c r="AC108" s="4">
        <v>3</v>
      </c>
      <c r="AD108" s="4">
        <v>2</v>
      </c>
      <c r="AE108" s="4">
        <v>2</v>
      </c>
      <c r="AF108" s="4">
        <v>2</v>
      </c>
      <c r="AG108" s="4">
        <v>2</v>
      </c>
      <c r="AH108" s="4">
        <v>2</v>
      </c>
      <c r="AI108" s="4">
        <v>2</v>
      </c>
      <c r="AJ108" s="4">
        <v>2</v>
      </c>
      <c r="AK108" s="4">
        <v>2</v>
      </c>
      <c r="AL108">
        <f t="shared" si="1"/>
        <v>44</v>
      </c>
      <c r="AM108">
        <v>9</v>
      </c>
      <c r="AN108">
        <v>8</v>
      </c>
      <c r="AO108">
        <v>8</v>
      </c>
      <c r="AP108" s="4">
        <v>5</v>
      </c>
      <c r="AQ108">
        <v>16</v>
      </c>
      <c r="AR108">
        <v>16</v>
      </c>
      <c r="AS108">
        <v>12</v>
      </c>
    </row>
    <row r="109" spans="1:45" x14ac:dyDescent="0.25">
      <c r="A109" t="s">
        <v>257</v>
      </c>
      <c r="B109" s="4" t="s">
        <v>301</v>
      </c>
      <c r="C109" s="4" t="s">
        <v>282</v>
      </c>
      <c r="D109" s="27">
        <v>20</v>
      </c>
      <c r="E109" s="4" t="s">
        <v>42</v>
      </c>
      <c r="F109" s="4" t="s">
        <v>152</v>
      </c>
      <c r="G109" s="4" t="s">
        <v>44</v>
      </c>
      <c r="H109" s="4" t="s">
        <v>283</v>
      </c>
      <c r="I109" s="4" t="s">
        <v>83</v>
      </c>
      <c r="J109" s="4" t="s">
        <v>368</v>
      </c>
      <c r="K109" s="4">
        <v>5</v>
      </c>
      <c r="L109" s="4">
        <v>5</v>
      </c>
      <c r="M109" s="4">
        <v>5</v>
      </c>
      <c r="N109" s="4">
        <v>5</v>
      </c>
      <c r="O109" s="4">
        <v>4</v>
      </c>
      <c r="P109" s="4">
        <v>4</v>
      </c>
      <c r="Q109" s="4">
        <v>4</v>
      </c>
      <c r="R109">
        <f>SUM('Data Angka'!K109:Q109)</f>
        <v>32</v>
      </c>
      <c r="S109" s="4">
        <v>4</v>
      </c>
      <c r="T109" s="4">
        <v>4</v>
      </c>
      <c r="U109" s="4">
        <v>2</v>
      </c>
      <c r="V109" s="4">
        <v>2</v>
      </c>
      <c r="W109" s="4">
        <v>2</v>
      </c>
      <c r="X109" s="4">
        <v>1</v>
      </c>
      <c r="Y109" s="4">
        <v>1</v>
      </c>
      <c r="Z109" s="4">
        <v>1</v>
      </c>
      <c r="AA109" s="4">
        <v>1</v>
      </c>
      <c r="AB109" s="4">
        <v>2</v>
      </c>
      <c r="AC109" s="4">
        <v>2</v>
      </c>
      <c r="AD109" s="4">
        <v>2</v>
      </c>
      <c r="AE109" s="4">
        <v>3</v>
      </c>
      <c r="AF109" s="4">
        <v>2</v>
      </c>
      <c r="AG109" s="4">
        <v>1</v>
      </c>
      <c r="AH109" s="4">
        <v>2</v>
      </c>
      <c r="AI109" s="4">
        <v>2</v>
      </c>
      <c r="AJ109" s="4">
        <v>2</v>
      </c>
      <c r="AK109" s="4">
        <v>1</v>
      </c>
      <c r="AL109">
        <f t="shared" si="1"/>
        <v>37</v>
      </c>
      <c r="AM109">
        <v>10</v>
      </c>
      <c r="AN109">
        <v>10</v>
      </c>
      <c r="AO109">
        <v>8</v>
      </c>
      <c r="AP109" s="4">
        <v>4</v>
      </c>
      <c r="AQ109">
        <v>15</v>
      </c>
      <c r="AR109">
        <v>12</v>
      </c>
      <c r="AS109">
        <v>10</v>
      </c>
    </row>
    <row r="110" spans="1:45" x14ac:dyDescent="0.25">
      <c r="A110" t="s">
        <v>258</v>
      </c>
      <c r="B110" s="4" t="s">
        <v>302</v>
      </c>
      <c r="C110" s="4" t="s">
        <v>282</v>
      </c>
      <c r="D110" s="27">
        <v>32</v>
      </c>
      <c r="E110" s="4" t="s">
        <v>42</v>
      </c>
      <c r="F110" s="4" t="s">
        <v>152</v>
      </c>
      <c r="G110" s="4" t="s">
        <v>44</v>
      </c>
      <c r="H110" s="4" t="s">
        <v>283</v>
      </c>
      <c r="I110" s="4" t="s">
        <v>63</v>
      </c>
      <c r="J110" s="4" t="s">
        <v>285</v>
      </c>
      <c r="K110" s="4">
        <v>4</v>
      </c>
      <c r="L110" s="4">
        <v>4</v>
      </c>
      <c r="M110" s="4">
        <v>4</v>
      </c>
      <c r="N110" s="4">
        <v>5</v>
      </c>
      <c r="O110" s="4">
        <v>4</v>
      </c>
      <c r="P110" s="4">
        <v>5</v>
      </c>
      <c r="Q110" s="4">
        <v>5</v>
      </c>
      <c r="R110">
        <f>SUM('Data Angka'!K110:Q110)</f>
        <v>31</v>
      </c>
      <c r="S110" s="4">
        <v>3</v>
      </c>
      <c r="T110" s="4">
        <v>2</v>
      </c>
      <c r="U110" s="4">
        <v>3</v>
      </c>
      <c r="V110" s="4">
        <v>3</v>
      </c>
      <c r="W110" s="4">
        <v>3</v>
      </c>
      <c r="X110" s="4">
        <v>3</v>
      </c>
      <c r="Y110" s="4">
        <v>3</v>
      </c>
      <c r="Z110" s="4">
        <v>2</v>
      </c>
      <c r="AA110" s="4">
        <v>3</v>
      </c>
      <c r="AB110" s="4">
        <v>2</v>
      </c>
      <c r="AC110" s="4">
        <v>3</v>
      </c>
      <c r="AD110" s="4">
        <v>2</v>
      </c>
      <c r="AE110" s="4">
        <v>3</v>
      </c>
      <c r="AF110" s="4">
        <v>4</v>
      </c>
      <c r="AG110" s="4">
        <v>4</v>
      </c>
      <c r="AH110" s="4">
        <v>3</v>
      </c>
      <c r="AI110" s="4">
        <v>3</v>
      </c>
      <c r="AJ110" s="4">
        <v>4</v>
      </c>
      <c r="AK110" s="4">
        <v>3</v>
      </c>
      <c r="AL110">
        <f t="shared" si="1"/>
        <v>56</v>
      </c>
      <c r="AM110">
        <v>8</v>
      </c>
      <c r="AN110">
        <v>9</v>
      </c>
      <c r="AO110">
        <v>9</v>
      </c>
      <c r="AP110" s="4">
        <v>5</v>
      </c>
      <c r="AQ110">
        <v>17</v>
      </c>
      <c r="AR110">
        <v>18</v>
      </c>
      <c r="AS110">
        <v>21</v>
      </c>
    </row>
    <row r="111" spans="1:45" x14ac:dyDescent="0.25">
      <c r="A111" t="s">
        <v>259</v>
      </c>
      <c r="B111" s="4" t="s">
        <v>303</v>
      </c>
      <c r="C111" s="4" t="s">
        <v>282</v>
      </c>
      <c r="D111" s="27">
        <v>57</v>
      </c>
      <c r="E111" s="4" t="s">
        <v>54</v>
      </c>
      <c r="F111" s="4" t="s">
        <v>369</v>
      </c>
      <c r="G111" s="4" t="s">
        <v>44</v>
      </c>
      <c r="H111" s="4" t="s">
        <v>283</v>
      </c>
      <c r="I111" s="4" t="s">
        <v>63</v>
      </c>
      <c r="J111" s="4" t="s">
        <v>285</v>
      </c>
      <c r="K111" s="4">
        <v>4</v>
      </c>
      <c r="L111" s="4">
        <v>4</v>
      </c>
      <c r="M111" s="4">
        <v>4</v>
      </c>
      <c r="N111" s="4">
        <v>5</v>
      </c>
      <c r="O111" s="4">
        <v>4</v>
      </c>
      <c r="P111" s="4">
        <v>4</v>
      </c>
      <c r="Q111" s="4">
        <v>5</v>
      </c>
      <c r="R111">
        <f>SUM('Data Angka'!K111:Q111)</f>
        <v>30</v>
      </c>
      <c r="S111" s="4">
        <v>3</v>
      </c>
      <c r="T111" s="4">
        <v>3</v>
      </c>
      <c r="U111" s="4">
        <v>2</v>
      </c>
      <c r="V111" s="4">
        <v>1</v>
      </c>
      <c r="W111" s="4">
        <v>2</v>
      </c>
      <c r="X111" s="4">
        <v>2</v>
      </c>
      <c r="Y111" s="4">
        <v>1</v>
      </c>
      <c r="Z111" s="4">
        <v>1</v>
      </c>
      <c r="AA111" s="4">
        <v>3</v>
      </c>
      <c r="AB111" s="4">
        <v>1</v>
      </c>
      <c r="AC111" s="4">
        <v>3</v>
      </c>
      <c r="AD111" s="4">
        <v>2</v>
      </c>
      <c r="AE111" s="4">
        <v>2</v>
      </c>
      <c r="AF111" s="4">
        <v>3</v>
      </c>
      <c r="AG111" s="4">
        <v>1</v>
      </c>
      <c r="AH111" s="4">
        <v>1</v>
      </c>
      <c r="AI111" s="4">
        <v>1</v>
      </c>
      <c r="AJ111" s="4">
        <v>3</v>
      </c>
      <c r="AK111" s="4">
        <v>1</v>
      </c>
      <c r="AL111">
        <f t="shared" si="1"/>
        <v>36</v>
      </c>
      <c r="AM111">
        <v>8</v>
      </c>
      <c r="AN111">
        <v>9</v>
      </c>
      <c r="AO111">
        <v>8</v>
      </c>
      <c r="AP111" s="4">
        <v>5</v>
      </c>
      <c r="AQ111">
        <v>13</v>
      </c>
      <c r="AR111">
        <v>13</v>
      </c>
      <c r="AS111">
        <v>10</v>
      </c>
    </row>
    <row r="112" spans="1:45" x14ac:dyDescent="0.25">
      <c r="A112" t="s">
        <v>372</v>
      </c>
      <c r="B112" s="4" t="s">
        <v>304</v>
      </c>
      <c r="C112" s="4" t="s">
        <v>282</v>
      </c>
      <c r="D112" s="27">
        <v>33</v>
      </c>
      <c r="E112" s="4" t="s">
        <v>42</v>
      </c>
      <c r="F112" s="4" t="s">
        <v>152</v>
      </c>
      <c r="G112" s="4" t="s">
        <v>44</v>
      </c>
      <c r="H112" s="4" t="s">
        <v>283</v>
      </c>
      <c r="I112" s="4" t="s">
        <v>63</v>
      </c>
      <c r="J112" s="4" t="s">
        <v>285</v>
      </c>
      <c r="K112" s="4">
        <v>4</v>
      </c>
      <c r="L112" s="4">
        <v>4</v>
      </c>
      <c r="M112" s="4">
        <v>4</v>
      </c>
      <c r="N112" s="4">
        <v>5</v>
      </c>
      <c r="O112" s="4">
        <v>3</v>
      </c>
      <c r="P112" s="4">
        <v>4</v>
      </c>
      <c r="Q112" s="4">
        <v>4</v>
      </c>
      <c r="R112">
        <f>SUM('Data Angka'!K112:Q112)</f>
        <v>28</v>
      </c>
      <c r="S112" s="4">
        <v>2</v>
      </c>
      <c r="T112" s="4">
        <v>2</v>
      </c>
      <c r="U112" s="4">
        <v>3</v>
      </c>
      <c r="V112" s="4">
        <v>2</v>
      </c>
      <c r="W112" s="4">
        <v>2</v>
      </c>
      <c r="X112" s="4">
        <v>2</v>
      </c>
      <c r="Y112" s="4">
        <v>3</v>
      </c>
      <c r="Z112" s="4">
        <v>3</v>
      </c>
      <c r="AA112" s="4">
        <v>2</v>
      </c>
      <c r="AB112" s="4">
        <v>2</v>
      </c>
      <c r="AC112" s="4">
        <v>2</v>
      </c>
      <c r="AD112" s="4">
        <v>1</v>
      </c>
      <c r="AE112" s="4">
        <v>1</v>
      </c>
      <c r="AF112" s="4">
        <v>1</v>
      </c>
      <c r="AG112" s="4">
        <v>1</v>
      </c>
      <c r="AH112" s="4">
        <v>1</v>
      </c>
      <c r="AI112" s="4">
        <v>2</v>
      </c>
      <c r="AJ112" s="4">
        <v>2</v>
      </c>
      <c r="AK112" s="4">
        <v>1</v>
      </c>
      <c r="AL112">
        <f t="shared" si="1"/>
        <v>35</v>
      </c>
      <c r="AM112">
        <v>8</v>
      </c>
      <c r="AN112">
        <v>9</v>
      </c>
      <c r="AO112">
        <v>7</v>
      </c>
      <c r="AP112" s="4">
        <v>4</v>
      </c>
      <c r="AQ112">
        <v>13</v>
      </c>
      <c r="AR112">
        <v>14</v>
      </c>
      <c r="AS112">
        <v>8</v>
      </c>
    </row>
    <row r="113" spans="1:45" x14ac:dyDescent="0.25">
      <c r="A113" t="s">
        <v>373</v>
      </c>
      <c r="B113" s="4" t="s">
        <v>305</v>
      </c>
      <c r="C113" s="4" t="s">
        <v>282</v>
      </c>
      <c r="D113" s="27">
        <v>28</v>
      </c>
      <c r="E113" s="4" t="s">
        <v>42</v>
      </c>
      <c r="F113" s="4" t="s">
        <v>152</v>
      </c>
      <c r="G113" s="4" t="s">
        <v>44</v>
      </c>
      <c r="H113" s="4" t="s">
        <v>283</v>
      </c>
      <c r="I113" s="4" t="s">
        <v>63</v>
      </c>
      <c r="J113" s="4" t="s">
        <v>368</v>
      </c>
      <c r="K113" s="4">
        <v>4</v>
      </c>
      <c r="L113" s="4">
        <v>5</v>
      </c>
      <c r="M113" s="4">
        <v>4</v>
      </c>
      <c r="N113" s="4">
        <v>4</v>
      </c>
      <c r="O113" s="4">
        <v>4</v>
      </c>
      <c r="P113" s="4">
        <v>4</v>
      </c>
      <c r="Q113" s="4">
        <v>5</v>
      </c>
      <c r="R113">
        <f>SUM('Data Angka'!K113:Q113)</f>
        <v>30</v>
      </c>
      <c r="S113" s="4">
        <v>4</v>
      </c>
      <c r="T113" s="4">
        <v>3</v>
      </c>
      <c r="U113" s="4">
        <v>3</v>
      </c>
      <c r="V113" s="4">
        <v>2</v>
      </c>
      <c r="W113" s="4">
        <v>3</v>
      </c>
      <c r="X113" s="4">
        <v>3</v>
      </c>
      <c r="Y113" s="4">
        <v>1</v>
      </c>
      <c r="Z113" s="4">
        <v>2</v>
      </c>
      <c r="AA113" s="4">
        <v>3</v>
      </c>
      <c r="AB113" s="4">
        <v>3</v>
      </c>
      <c r="AC113" s="4">
        <v>3</v>
      </c>
      <c r="AD113" s="4">
        <v>1</v>
      </c>
      <c r="AE113" s="4">
        <v>3</v>
      </c>
      <c r="AF113" s="4">
        <v>1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>
        <f t="shared" si="1"/>
        <v>40</v>
      </c>
      <c r="AM113">
        <v>9</v>
      </c>
      <c r="AN113">
        <v>8</v>
      </c>
      <c r="AO113">
        <v>8</v>
      </c>
      <c r="AP113" s="4">
        <v>5</v>
      </c>
      <c r="AQ113">
        <v>18</v>
      </c>
      <c r="AR113">
        <v>16</v>
      </c>
      <c r="AS113">
        <v>6</v>
      </c>
    </row>
    <row r="114" spans="1:45" x14ac:dyDescent="0.25">
      <c r="A114" t="s">
        <v>374</v>
      </c>
      <c r="B114" s="4" t="s">
        <v>306</v>
      </c>
      <c r="C114" s="4" t="s">
        <v>282</v>
      </c>
      <c r="D114" s="27">
        <v>21</v>
      </c>
      <c r="E114" s="4" t="s">
        <v>54</v>
      </c>
      <c r="F114" s="4" t="s">
        <v>152</v>
      </c>
      <c r="G114" s="4" t="s">
        <v>44</v>
      </c>
      <c r="H114" s="4" t="s">
        <v>283</v>
      </c>
      <c r="I114" s="4" t="s">
        <v>307</v>
      </c>
      <c r="J114" s="4" t="s">
        <v>368</v>
      </c>
      <c r="K114" s="4">
        <v>4</v>
      </c>
      <c r="L114" s="4">
        <v>4</v>
      </c>
      <c r="M114" s="4">
        <v>4</v>
      </c>
      <c r="N114" s="4">
        <v>4</v>
      </c>
      <c r="O114" s="4">
        <v>4</v>
      </c>
      <c r="P114" s="4">
        <v>4</v>
      </c>
      <c r="Q114" s="4">
        <v>4</v>
      </c>
      <c r="R114">
        <f>SUM('Data Angka'!K114:Q114)</f>
        <v>28</v>
      </c>
      <c r="S114" s="4">
        <v>3</v>
      </c>
      <c r="T114" s="4">
        <v>3</v>
      </c>
      <c r="U114" s="4">
        <v>2</v>
      </c>
      <c r="V114" s="4">
        <v>1</v>
      </c>
      <c r="W114" s="4">
        <v>2</v>
      </c>
      <c r="X114" s="4">
        <v>1</v>
      </c>
      <c r="Y114" s="4">
        <v>2</v>
      </c>
      <c r="Z114" s="4">
        <v>2</v>
      </c>
      <c r="AA114" s="4">
        <v>1</v>
      </c>
      <c r="AB114" s="4">
        <v>1</v>
      </c>
      <c r="AC114" s="4">
        <v>3</v>
      </c>
      <c r="AD114" s="4">
        <v>1</v>
      </c>
      <c r="AE114" s="4">
        <v>3</v>
      </c>
      <c r="AF114" s="4">
        <v>2</v>
      </c>
      <c r="AG114" s="4">
        <v>1</v>
      </c>
      <c r="AH114" s="4">
        <v>1</v>
      </c>
      <c r="AI114" s="4">
        <v>3</v>
      </c>
      <c r="AJ114" s="4">
        <v>1</v>
      </c>
      <c r="AK114" s="4">
        <v>1</v>
      </c>
      <c r="AL114">
        <f t="shared" si="1"/>
        <v>34</v>
      </c>
      <c r="AM114">
        <v>8</v>
      </c>
      <c r="AN114">
        <v>8</v>
      </c>
      <c r="AO114">
        <v>8</v>
      </c>
      <c r="AP114" s="4">
        <v>4</v>
      </c>
      <c r="AQ114">
        <v>12</v>
      </c>
      <c r="AR114">
        <v>13</v>
      </c>
      <c r="AS114">
        <v>9</v>
      </c>
    </row>
    <row r="115" spans="1:45" x14ac:dyDescent="0.25">
      <c r="A115" t="s">
        <v>375</v>
      </c>
      <c r="B115" s="4" t="s">
        <v>308</v>
      </c>
      <c r="C115" s="4" t="s">
        <v>282</v>
      </c>
      <c r="D115" s="27">
        <v>29</v>
      </c>
      <c r="E115" s="4" t="s">
        <v>42</v>
      </c>
      <c r="F115" s="4" t="s">
        <v>152</v>
      </c>
      <c r="G115" s="4" t="s">
        <v>44</v>
      </c>
      <c r="H115" s="4" t="s">
        <v>283</v>
      </c>
      <c r="I115" s="4" t="s">
        <v>63</v>
      </c>
      <c r="J115" s="4" t="s">
        <v>368</v>
      </c>
      <c r="K115" s="4">
        <v>4</v>
      </c>
      <c r="L115" s="4">
        <v>5</v>
      </c>
      <c r="M115" s="4">
        <v>4</v>
      </c>
      <c r="N115" s="4">
        <v>4</v>
      </c>
      <c r="O115" s="4">
        <v>4</v>
      </c>
      <c r="P115" s="4">
        <v>5</v>
      </c>
      <c r="Q115" s="4">
        <v>5</v>
      </c>
      <c r="R115">
        <f>SUM('Data Angka'!K115:Q115)</f>
        <v>31</v>
      </c>
      <c r="S115" s="4">
        <v>2</v>
      </c>
      <c r="T115" s="4">
        <v>3</v>
      </c>
      <c r="U115" s="4">
        <v>3</v>
      </c>
      <c r="V115" s="4">
        <v>2</v>
      </c>
      <c r="W115" s="4">
        <v>3</v>
      </c>
      <c r="X115" s="4">
        <v>2</v>
      </c>
      <c r="Y115" s="4">
        <v>3</v>
      </c>
      <c r="Z115" s="4">
        <v>2</v>
      </c>
      <c r="AA115" s="4">
        <v>3</v>
      </c>
      <c r="AB115" s="4">
        <v>3</v>
      </c>
      <c r="AC115" s="4">
        <v>2</v>
      </c>
      <c r="AD115" s="4">
        <v>1</v>
      </c>
      <c r="AE115" s="4">
        <v>3</v>
      </c>
      <c r="AF115" s="4">
        <v>2</v>
      </c>
      <c r="AG115" s="4">
        <v>1</v>
      </c>
      <c r="AH115" s="4">
        <v>2</v>
      </c>
      <c r="AI115" s="4">
        <v>2</v>
      </c>
      <c r="AJ115" s="4">
        <v>1</v>
      </c>
      <c r="AK115" s="4">
        <v>1</v>
      </c>
      <c r="AL115">
        <f t="shared" si="1"/>
        <v>41</v>
      </c>
      <c r="AM115">
        <v>9</v>
      </c>
      <c r="AN115">
        <v>8</v>
      </c>
      <c r="AO115">
        <v>9</v>
      </c>
      <c r="AP115" s="4">
        <v>5</v>
      </c>
      <c r="AQ115">
        <v>15</v>
      </c>
      <c r="AR115">
        <v>17</v>
      </c>
      <c r="AS115">
        <v>9</v>
      </c>
    </row>
    <row r="116" spans="1:45" x14ac:dyDescent="0.25">
      <c r="A116" t="s">
        <v>376</v>
      </c>
      <c r="B116" s="4" t="s">
        <v>309</v>
      </c>
      <c r="C116" s="4" t="s">
        <v>282</v>
      </c>
      <c r="D116" s="27">
        <v>30</v>
      </c>
      <c r="E116" s="4" t="s">
        <v>54</v>
      </c>
      <c r="F116" s="4" t="s">
        <v>152</v>
      </c>
      <c r="G116" s="4" t="s">
        <v>44</v>
      </c>
      <c r="H116" s="4" t="s">
        <v>283</v>
      </c>
      <c r="I116" s="4" t="s">
        <v>63</v>
      </c>
      <c r="J116" s="4" t="s">
        <v>285</v>
      </c>
      <c r="K116" s="4">
        <v>5</v>
      </c>
      <c r="L116" s="4">
        <v>4</v>
      </c>
      <c r="M116" s="4">
        <v>5</v>
      </c>
      <c r="N116" s="4">
        <v>5</v>
      </c>
      <c r="O116" s="4">
        <v>4</v>
      </c>
      <c r="P116" s="4">
        <v>4</v>
      </c>
      <c r="Q116" s="4">
        <v>5</v>
      </c>
      <c r="R116">
        <f>SUM('Data Angka'!K116:Q116)</f>
        <v>32</v>
      </c>
      <c r="S116" s="4">
        <v>2</v>
      </c>
      <c r="T116" s="4">
        <v>2</v>
      </c>
      <c r="U116" s="4">
        <v>1</v>
      </c>
      <c r="V116" s="4">
        <v>1</v>
      </c>
      <c r="W116" s="4">
        <v>2</v>
      </c>
      <c r="X116" s="4">
        <v>1</v>
      </c>
      <c r="Y116" s="4">
        <v>2</v>
      </c>
      <c r="Z116" s="4">
        <v>1</v>
      </c>
      <c r="AA116" s="4">
        <v>1</v>
      </c>
      <c r="AB116" s="4">
        <v>1</v>
      </c>
      <c r="AC116" s="4">
        <v>2</v>
      </c>
      <c r="AD116" s="4">
        <v>1</v>
      </c>
      <c r="AE116" s="4">
        <v>1</v>
      </c>
      <c r="AF116" s="4">
        <v>1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>
        <f t="shared" si="1"/>
        <v>24</v>
      </c>
      <c r="AM116">
        <v>9</v>
      </c>
      <c r="AN116">
        <v>10</v>
      </c>
      <c r="AO116">
        <v>8</v>
      </c>
      <c r="AP116" s="4">
        <v>5</v>
      </c>
      <c r="AQ116">
        <v>9</v>
      </c>
      <c r="AR116">
        <v>9</v>
      </c>
      <c r="AS116">
        <v>6</v>
      </c>
    </row>
    <row r="117" spans="1:45" x14ac:dyDescent="0.25">
      <c r="A117" t="s">
        <v>377</v>
      </c>
      <c r="B117" s="4" t="s">
        <v>310</v>
      </c>
      <c r="C117" s="4" t="s">
        <v>282</v>
      </c>
      <c r="D117" s="27">
        <v>46</v>
      </c>
      <c r="E117" s="4" t="s">
        <v>54</v>
      </c>
      <c r="F117" s="4" t="s">
        <v>152</v>
      </c>
      <c r="G117" s="4" t="s">
        <v>44</v>
      </c>
      <c r="H117" s="4" t="s">
        <v>283</v>
      </c>
      <c r="I117" s="4" t="s">
        <v>63</v>
      </c>
      <c r="J117" s="4" t="s">
        <v>285</v>
      </c>
      <c r="K117" s="4">
        <v>4</v>
      </c>
      <c r="L117" s="4">
        <v>4</v>
      </c>
      <c r="M117" s="4">
        <v>5</v>
      </c>
      <c r="N117" s="4">
        <v>4</v>
      </c>
      <c r="O117" s="4">
        <v>4</v>
      </c>
      <c r="P117" s="4">
        <v>4</v>
      </c>
      <c r="Q117" s="4">
        <v>4</v>
      </c>
      <c r="R117">
        <f>SUM('Data Angka'!K117:Q117)</f>
        <v>29</v>
      </c>
      <c r="S117" s="4">
        <v>3</v>
      </c>
      <c r="T117" s="4">
        <v>3</v>
      </c>
      <c r="U117" s="4">
        <v>2</v>
      </c>
      <c r="V117" s="4">
        <v>3</v>
      </c>
      <c r="W117" s="4">
        <v>1</v>
      </c>
      <c r="X117" s="4">
        <v>2</v>
      </c>
      <c r="Y117" s="4">
        <v>2</v>
      </c>
      <c r="Z117" s="4">
        <v>1</v>
      </c>
      <c r="AA117" s="4">
        <v>1</v>
      </c>
      <c r="AB117" s="4">
        <v>1</v>
      </c>
      <c r="AC117" s="4">
        <v>3</v>
      </c>
      <c r="AD117" s="4">
        <v>1</v>
      </c>
      <c r="AE117" s="4">
        <v>1</v>
      </c>
      <c r="AF117" s="4">
        <v>1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>
        <f t="shared" si="1"/>
        <v>30</v>
      </c>
      <c r="AM117">
        <v>8</v>
      </c>
      <c r="AN117">
        <v>9</v>
      </c>
      <c r="AO117">
        <v>8</v>
      </c>
      <c r="AP117" s="4">
        <v>4</v>
      </c>
      <c r="AQ117">
        <v>14</v>
      </c>
      <c r="AR117">
        <v>10</v>
      </c>
      <c r="AS117">
        <v>6</v>
      </c>
    </row>
    <row r="118" spans="1:45" x14ac:dyDescent="0.25">
      <c r="A118" t="s">
        <v>378</v>
      </c>
      <c r="B118" s="4" t="s">
        <v>311</v>
      </c>
      <c r="C118" s="4" t="s">
        <v>282</v>
      </c>
      <c r="D118" s="27">
        <v>35</v>
      </c>
      <c r="E118" s="4" t="s">
        <v>42</v>
      </c>
      <c r="F118" s="4" t="s">
        <v>43</v>
      </c>
      <c r="G118" s="4" t="s">
        <v>44</v>
      </c>
      <c r="H118" s="4" t="s">
        <v>283</v>
      </c>
      <c r="I118" s="4" t="s">
        <v>63</v>
      </c>
      <c r="J118" s="4" t="s">
        <v>285</v>
      </c>
      <c r="K118" s="4">
        <v>4</v>
      </c>
      <c r="L118" s="4">
        <v>4</v>
      </c>
      <c r="M118" s="4">
        <v>5</v>
      </c>
      <c r="N118" s="4">
        <v>4</v>
      </c>
      <c r="O118" s="4">
        <v>4</v>
      </c>
      <c r="P118" s="4">
        <v>4</v>
      </c>
      <c r="Q118" s="4">
        <v>4</v>
      </c>
      <c r="R118">
        <f>SUM('Data Angka'!K118:Q118)</f>
        <v>29</v>
      </c>
      <c r="S118" s="4">
        <v>3</v>
      </c>
      <c r="T118" s="4">
        <v>3</v>
      </c>
      <c r="U118" s="4">
        <v>3</v>
      </c>
      <c r="V118" s="4">
        <v>2</v>
      </c>
      <c r="W118" s="4">
        <v>3</v>
      </c>
      <c r="X118" s="4">
        <v>2</v>
      </c>
      <c r="Y118" s="4">
        <v>3</v>
      </c>
      <c r="Z118" s="4">
        <v>2</v>
      </c>
      <c r="AA118" s="4">
        <v>2</v>
      </c>
      <c r="AB118" s="4">
        <v>3</v>
      </c>
      <c r="AC118" s="4">
        <v>3</v>
      </c>
      <c r="AD118" s="4">
        <v>2</v>
      </c>
      <c r="AE118" s="4">
        <v>3</v>
      </c>
      <c r="AF118" s="4">
        <v>2</v>
      </c>
      <c r="AG118" s="4">
        <v>2</v>
      </c>
      <c r="AH118" s="4">
        <v>2</v>
      </c>
      <c r="AI118" s="4">
        <v>2</v>
      </c>
      <c r="AJ118" s="4">
        <v>2</v>
      </c>
      <c r="AK118" s="4">
        <v>1</v>
      </c>
      <c r="AL118">
        <f t="shared" si="1"/>
        <v>45</v>
      </c>
      <c r="AM118">
        <v>8</v>
      </c>
      <c r="AN118">
        <v>9</v>
      </c>
      <c r="AO118">
        <v>8</v>
      </c>
      <c r="AP118" s="4">
        <v>4</v>
      </c>
      <c r="AQ118">
        <v>16</v>
      </c>
      <c r="AR118">
        <v>18</v>
      </c>
      <c r="AS118">
        <v>11</v>
      </c>
    </row>
    <row r="119" spans="1:45" x14ac:dyDescent="0.25">
      <c r="A119" t="s">
        <v>379</v>
      </c>
      <c r="B119" s="4" t="s">
        <v>312</v>
      </c>
      <c r="C119" s="4" t="s">
        <v>282</v>
      </c>
      <c r="D119" s="27">
        <v>32</v>
      </c>
      <c r="E119" s="4" t="s">
        <v>54</v>
      </c>
      <c r="F119" s="4" t="s">
        <v>43</v>
      </c>
      <c r="G119" s="4" t="s">
        <v>44</v>
      </c>
      <c r="H119" s="4" t="s">
        <v>283</v>
      </c>
      <c r="I119" s="4" t="s">
        <v>63</v>
      </c>
      <c r="J119" s="4" t="s">
        <v>285</v>
      </c>
      <c r="K119" s="4">
        <v>4</v>
      </c>
      <c r="L119" s="4">
        <v>4</v>
      </c>
      <c r="M119" s="4">
        <v>4</v>
      </c>
      <c r="N119" s="4">
        <v>4</v>
      </c>
      <c r="O119" s="4">
        <v>4</v>
      </c>
      <c r="P119" s="4">
        <v>4</v>
      </c>
      <c r="Q119" s="4">
        <v>4</v>
      </c>
      <c r="R119">
        <f>SUM('Data Angka'!K119:Q119)</f>
        <v>28</v>
      </c>
      <c r="S119" s="4">
        <v>3</v>
      </c>
      <c r="T119" s="4">
        <v>3</v>
      </c>
      <c r="U119" s="4">
        <v>2</v>
      </c>
      <c r="V119" s="4">
        <v>1</v>
      </c>
      <c r="W119" s="4">
        <v>2</v>
      </c>
      <c r="X119" s="4">
        <v>2</v>
      </c>
      <c r="Y119" s="4">
        <v>2</v>
      </c>
      <c r="Z119" s="4">
        <v>1</v>
      </c>
      <c r="AA119" s="4">
        <v>1</v>
      </c>
      <c r="AB119" s="4">
        <v>2</v>
      </c>
      <c r="AC119" s="4">
        <v>1</v>
      </c>
      <c r="AD119" s="4">
        <v>1</v>
      </c>
      <c r="AE119" s="4">
        <v>2</v>
      </c>
      <c r="AF119" s="4">
        <v>1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>
        <f t="shared" si="1"/>
        <v>29</v>
      </c>
      <c r="AM119">
        <v>8</v>
      </c>
      <c r="AN119">
        <v>8</v>
      </c>
      <c r="AO119">
        <v>8</v>
      </c>
      <c r="AP119" s="4">
        <v>4</v>
      </c>
      <c r="AQ119">
        <v>13</v>
      </c>
      <c r="AR119">
        <v>10</v>
      </c>
      <c r="AS119">
        <v>6</v>
      </c>
    </row>
    <row r="120" spans="1:45" x14ac:dyDescent="0.25">
      <c r="A120" t="s">
        <v>380</v>
      </c>
      <c r="B120" s="4" t="s">
        <v>313</v>
      </c>
      <c r="C120" s="4" t="s">
        <v>282</v>
      </c>
      <c r="D120" s="27">
        <v>47</v>
      </c>
      <c r="E120" s="4" t="s">
        <v>54</v>
      </c>
      <c r="F120" s="4" t="s">
        <v>43</v>
      </c>
      <c r="G120" s="4" t="s">
        <v>44</v>
      </c>
      <c r="H120" s="4" t="s">
        <v>283</v>
      </c>
      <c r="I120" s="4" t="s">
        <v>63</v>
      </c>
      <c r="J120" s="4" t="s">
        <v>285</v>
      </c>
      <c r="K120" s="4">
        <v>4</v>
      </c>
      <c r="L120" s="4">
        <v>5</v>
      </c>
      <c r="M120" s="4">
        <v>4</v>
      </c>
      <c r="N120" s="4">
        <v>4</v>
      </c>
      <c r="O120" s="4">
        <v>4</v>
      </c>
      <c r="P120" s="4">
        <v>5</v>
      </c>
      <c r="Q120" s="4">
        <v>4</v>
      </c>
      <c r="R120">
        <f>SUM('Data Angka'!K120:Q120)</f>
        <v>30</v>
      </c>
      <c r="S120" s="4">
        <v>3</v>
      </c>
      <c r="T120" s="4">
        <v>3</v>
      </c>
      <c r="U120" s="4">
        <v>2</v>
      </c>
      <c r="V120" s="4">
        <v>1</v>
      </c>
      <c r="W120" s="4">
        <v>2</v>
      </c>
      <c r="X120" s="4">
        <v>3</v>
      </c>
      <c r="Y120" s="4">
        <v>3</v>
      </c>
      <c r="Z120" s="4">
        <v>2</v>
      </c>
      <c r="AA120" s="4">
        <v>3</v>
      </c>
      <c r="AB120" s="4">
        <v>1</v>
      </c>
      <c r="AC120" s="4">
        <v>2</v>
      </c>
      <c r="AD120" s="4">
        <v>1</v>
      </c>
      <c r="AE120" s="4">
        <v>1</v>
      </c>
      <c r="AF120" s="4">
        <v>1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>
        <f t="shared" si="1"/>
        <v>33</v>
      </c>
      <c r="AM120">
        <v>9</v>
      </c>
      <c r="AN120">
        <v>8</v>
      </c>
      <c r="AO120">
        <v>9</v>
      </c>
      <c r="AP120" s="4">
        <v>4</v>
      </c>
      <c r="AQ120">
        <v>14</v>
      </c>
      <c r="AR120">
        <v>13</v>
      </c>
      <c r="AS120">
        <v>6</v>
      </c>
    </row>
    <row r="121" spans="1:45" x14ac:dyDescent="0.25">
      <c r="A121" t="s">
        <v>381</v>
      </c>
      <c r="B121" s="4" t="s">
        <v>314</v>
      </c>
      <c r="C121" s="4" t="s">
        <v>282</v>
      </c>
      <c r="D121" s="27">
        <v>47</v>
      </c>
      <c r="E121" s="4" t="s">
        <v>42</v>
      </c>
      <c r="F121" s="4" t="s">
        <v>43</v>
      </c>
      <c r="G121" s="4" t="s">
        <v>44</v>
      </c>
      <c r="H121" s="4" t="s">
        <v>283</v>
      </c>
      <c r="I121" s="4" t="s">
        <v>63</v>
      </c>
      <c r="J121" s="4" t="s">
        <v>285</v>
      </c>
      <c r="K121" s="4">
        <v>5</v>
      </c>
      <c r="L121" s="4">
        <v>5</v>
      </c>
      <c r="M121" s="4">
        <v>4</v>
      </c>
      <c r="N121" s="4">
        <v>5</v>
      </c>
      <c r="O121" s="4">
        <v>4</v>
      </c>
      <c r="P121" s="4">
        <v>4</v>
      </c>
      <c r="Q121" s="4">
        <v>4</v>
      </c>
      <c r="R121">
        <f>SUM('Data Angka'!K121:Q121)</f>
        <v>31</v>
      </c>
      <c r="S121" s="4">
        <v>2</v>
      </c>
      <c r="T121" s="4">
        <v>3</v>
      </c>
      <c r="U121" s="4">
        <v>3</v>
      </c>
      <c r="V121" s="4">
        <v>2</v>
      </c>
      <c r="W121" s="4">
        <v>3</v>
      </c>
      <c r="X121" s="4">
        <v>3</v>
      </c>
      <c r="Y121" s="4">
        <v>2</v>
      </c>
      <c r="Z121" s="4">
        <v>2</v>
      </c>
      <c r="AA121" s="4">
        <v>2</v>
      </c>
      <c r="AB121" s="4">
        <v>2</v>
      </c>
      <c r="AC121" s="4">
        <v>2</v>
      </c>
      <c r="AD121" s="4">
        <v>3</v>
      </c>
      <c r="AE121" s="4">
        <v>2</v>
      </c>
      <c r="AF121" s="4">
        <v>2</v>
      </c>
      <c r="AG121" s="4">
        <v>2</v>
      </c>
      <c r="AH121" s="4">
        <v>2</v>
      </c>
      <c r="AI121" s="4">
        <v>2</v>
      </c>
      <c r="AJ121" s="4">
        <v>3</v>
      </c>
      <c r="AK121" s="4">
        <v>1</v>
      </c>
      <c r="AL121">
        <f t="shared" si="1"/>
        <v>43</v>
      </c>
      <c r="AM121">
        <v>10</v>
      </c>
      <c r="AN121">
        <v>9</v>
      </c>
      <c r="AO121">
        <v>8</v>
      </c>
      <c r="AP121" s="4">
        <v>4</v>
      </c>
      <c r="AQ121">
        <v>16</v>
      </c>
      <c r="AR121">
        <v>15</v>
      </c>
      <c r="AS121">
        <v>12</v>
      </c>
    </row>
    <row r="122" spans="1:45" x14ac:dyDescent="0.25">
      <c r="A122" t="s">
        <v>382</v>
      </c>
      <c r="B122" s="4" t="s">
        <v>315</v>
      </c>
      <c r="C122" s="4" t="s">
        <v>282</v>
      </c>
      <c r="D122" s="27">
        <v>45</v>
      </c>
      <c r="E122" s="4" t="s">
        <v>54</v>
      </c>
      <c r="F122" s="4" t="s">
        <v>43</v>
      </c>
      <c r="G122" s="4" t="s">
        <v>44</v>
      </c>
      <c r="H122" s="4" t="s">
        <v>283</v>
      </c>
      <c r="I122" s="4" t="s">
        <v>63</v>
      </c>
      <c r="J122" s="4" t="s">
        <v>285</v>
      </c>
      <c r="K122" s="4">
        <v>5</v>
      </c>
      <c r="L122" s="4">
        <v>4</v>
      </c>
      <c r="M122" s="4">
        <v>5</v>
      </c>
      <c r="N122" s="4">
        <v>4</v>
      </c>
      <c r="O122" s="4">
        <v>5</v>
      </c>
      <c r="P122" s="4">
        <v>5</v>
      </c>
      <c r="Q122" s="4">
        <v>4</v>
      </c>
      <c r="R122">
        <f>SUM('Data Angka'!K122:Q122)</f>
        <v>32</v>
      </c>
      <c r="S122" s="4">
        <v>3</v>
      </c>
      <c r="T122" s="4">
        <v>2</v>
      </c>
      <c r="U122" s="4">
        <v>3</v>
      </c>
      <c r="V122" s="4">
        <v>1</v>
      </c>
      <c r="W122" s="4">
        <v>2</v>
      </c>
      <c r="X122" s="4">
        <v>2</v>
      </c>
      <c r="Y122" s="4">
        <v>3</v>
      </c>
      <c r="Z122" s="4">
        <v>2</v>
      </c>
      <c r="AA122" s="4">
        <v>1</v>
      </c>
      <c r="AB122" s="4">
        <v>3</v>
      </c>
      <c r="AC122" s="4">
        <v>3</v>
      </c>
      <c r="AD122" s="4">
        <v>1</v>
      </c>
      <c r="AE122" s="4">
        <v>1</v>
      </c>
      <c r="AF122" s="4">
        <v>2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>
        <f t="shared" si="1"/>
        <v>34</v>
      </c>
      <c r="AM122">
        <v>9</v>
      </c>
      <c r="AN122">
        <v>9</v>
      </c>
      <c r="AO122">
        <v>10</v>
      </c>
      <c r="AP122" s="4">
        <v>4</v>
      </c>
      <c r="AQ122">
        <v>13</v>
      </c>
      <c r="AR122">
        <v>14</v>
      </c>
      <c r="AS122">
        <v>7</v>
      </c>
    </row>
    <row r="123" spans="1:45" x14ac:dyDescent="0.25">
      <c r="A123" t="s">
        <v>383</v>
      </c>
      <c r="B123" s="4" t="s">
        <v>316</v>
      </c>
      <c r="C123" s="4" t="s">
        <v>282</v>
      </c>
      <c r="D123" s="27">
        <v>46</v>
      </c>
      <c r="E123" s="4" t="s">
        <v>54</v>
      </c>
      <c r="F123" s="4" t="s">
        <v>43</v>
      </c>
      <c r="G123" s="4" t="s">
        <v>44</v>
      </c>
      <c r="H123" s="4" t="s">
        <v>283</v>
      </c>
      <c r="I123" s="4" t="s">
        <v>63</v>
      </c>
      <c r="J123" s="4" t="s">
        <v>285</v>
      </c>
      <c r="K123" s="4">
        <v>4</v>
      </c>
      <c r="L123" s="4">
        <v>4</v>
      </c>
      <c r="M123" s="4">
        <v>3</v>
      </c>
      <c r="N123" s="4">
        <v>3</v>
      </c>
      <c r="O123" s="4">
        <v>3</v>
      </c>
      <c r="P123" s="4">
        <v>4</v>
      </c>
      <c r="Q123" s="4">
        <v>4</v>
      </c>
      <c r="R123">
        <f>SUM('Data Angka'!K123:Q123)</f>
        <v>25</v>
      </c>
      <c r="S123" s="4">
        <v>3</v>
      </c>
      <c r="T123" s="4">
        <v>3</v>
      </c>
      <c r="U123" s="4">
        <v>3</v>
      </c>
      <c r="V123" s="4">
        <v>3</v>
      </c>
      <c r="W123" s="4">
        <v>2</v>
      </c>
      <c r="X123" s="4">
        <v>2</v>
      </c>
      <c r="Y123" s="4">
        <v>3</v>
      </c>
      <c r="Z123" s="4">
        <v>2</v>
      </c>
      <c r="AA123" s="4">
        <v>2</v>
      </c>
      <c r="AB123" s="4">
        <v>2</v>
      </c>
      <c r="AC123" s="4">
        <v>2</v>
      </c>
      <c r="AD123" s="4">
        <v>1</v>
      </c>
      <c r="AE123" s="4">
        <v>3</v>
      </c>
      <c r="AF123" s="4">
        <v>1</v>
      </c>
      <c r="AG123" s="4">
        <v>1</v>
      </c>
      <c r="AH123" s="4">
        <v>1</v>
      </c>
      <c r="AI123" s="4">
        <v>3</v>
      </c>
      <c r="AJ123" s="4">
        <v>1</v>
      </c>
      <c r="AK123" s="4">
        <v>1</v>
      </c>
      <c r="AL123">
        <f t="shared" si="1"/>
        <v>39</v>
      </c>
      <c r="AM123">
        <v>8</v>
      </c>
      <c r="AN123">
        <v>6</v>
      </c>
      <c r="AO123">
        <v>7</v>
      </c>
      <c r="AP123" s="4">
        <v>4</v>
      </c>
      <c r="AQ123">
        <v>16</v>
      </c>
      <c r="AR123">
        <v>15</v>
      </c>
      <c r="AS123">
        <v>8</v>
      </c>
    </row>
    <row r="124" spans="1:45" x14ac:dyDescent="0.25">
      <c r="A124" t="s">
        <v>384</v>
      </c>
      <c r="B124" s="4" t="s">
        <v>317</v>
      </c>
      <c r="C124" s="4" t="s">
        <v>282</v>
      </c>
      <c r="D124" s="27">
        <v>46</v>
      </c>
      <c r="E124" s="4" t="s">
        <v>54</v>
      </c>
      <c r="F124" s="4" t="s">
        <v>43</v>
      </c>
      <c r="G124" s="4" t="s">
        <v>44</v>
      </c>
      <c r="H124" s="4" t="s">
        <v>283</v>
      </c>
      <c r="I124" s="4" t="s">
        <v>63</v>
      </c>
      <c r="J124" s="4" t="s">
        <v>285</v>
      </c>
      <c r="K124" s="4">
        <v>5</v>
      </c>
      <c r="L124" s="4">
        <v>4</v>
      </c>
      <c r="M124" s="4">
        <v>4</v>
      </c>
      <c r="N124" s="4">
        <v>4</v>
      </c>
      <c r="O124" s="4">
        <v>5</v>
      </c>
      <c r="P124" s="4">
        <v>4</v>
      </c>
      <c r="Q124" s="4">
        <v>5</v>
      </c>
      <c r="R124">
        <f>SUM('Data Angka'!K124:Q124)</f>
        <v>31</v>
      </c>
      <c r="S124" s="4">
        <v>2</v>
      </c>
      <c r="T124" s="4">
        <v>2</v>
      </c>
      <c r="U124" s="4">
        <v>2</v>
      </c>
      <c r="V124" s="4">
        <v>1</v>
      </c>
      <c r="W124" s="4">
        <v>2</v>
      </c>
      <c r="X124" s="4">
        <v>1</v>
      </c>
      <c r="Y124" s="4">
        <v>2</v>
      </c>
      <c r="Z124" s="4">
        <v>1</v>
      </c>
      <c r="AA124" s="4">
        <v>1</v>
      </c>
      <c r="AB124" s="4">
        <v>1</v>
      </c>
      <c r="AC124" s="4">
        <v>1</v>
      </c>
      <c r="AD124" s="4">
        <v>1</v>
      </c>
      <c r="AE124" s="4">
        <v>1</v>
      </c>
      <c r="AF124" s="4">
        <v>1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>
        <f t="shared" si="1"/>
        <v>24</v>
      </c>
      <c r="AM124">
        <v>9</v>
      </c>
      <c r="AN124">
        <v>8</v>
      </c>
      <c r="AO124">
        <v>9</v>
      </c>
      <c r="AP124" s="4">
        <v>5</v>
      </c>
      <c r="AQ124">
        <v>10</v>
      </c>
      <c r="AR124">
        <v>8</v>
      </c>
      <c r="AS124">
        <v>6</v>
      </c>
    </row>
    <row r="125" spans="1:45" x14ac:dyDescent="0.25">
      <c r="A125" t="s">
        <v>385</v>
      </c>
      <c r="B125" s="4" t="s">
        <v>318</v>
      </c>
      <c r="C125" s="4" t="s">
        <v>282</v>
      </c>
      <c r="D125" s="27">
        <v>51</v>
      </c>
      <c r="E125" s="4" t="s">
        <v>54</v>
      </c>
      <c r="F125" s="4" t="s">
        <v>43</v>
      </c>
      <c r="G125" s="4" t="s">
        <v>44</v>
      </c>
      <c r="H125" s="4" t="s">
        <v>283</v>
      </c>
      <c r="I125" s="4" t="s">
        <v>63</v>
      </c>
      <c r="J125" s="4" t="s">
        <v>285</v>
      </c>
      <c r="K125" s="4">
        <v>4</v>
      </c>
      <c r="L125" s="4">
        <v>4</v>
      </c>
      <c r="M125" s="4">
        <v>5</v>
      </c>
      <c r="N125" s="4">
        <v>5</v>
      </c>
      <c r="O125" s="4">
        <v>3</v>
      </c>
      <c r="P125" s="4">
        <v>5</v>
      </c>
      <c r="Q125" s="4">
        <v>5</v>
      </c>
      <c r="R125">
        <f>SUM('Data Angka'!K125:Q125)</f>
        <v>31</v>
      </c>
      <c r="S125" s="4">
        <v>3</v>
      </c>
      <c r="T125" s="4">
        <v>3</v>
      </c>
      <c r="U125" s="4">
        <v>3</v>
      </c>
      <c r="V125" s="4">
        <v>3</v>
      </c>
      <c r="W125" s="4">
        <v>3</v>
      </c>
      <c r="X125" s="4">
        <v>2</v>
      </c>
      <c r="Y125" s="4">
        <v>3</v>
      </c>
      <c r="Z125" s="4">
        <v>3</v>
      </c>
      <c r="AA125" s="4">
        <v>3</v>
      </c>
      <c r="AB125" s="4">
        <v>3</v>
      </c>
      <c r="AC125" s="4">
        <v>4</v>
      </c>
      <c r="AD125" s="4">
        <v>3</v>
      </c>
      <c r="AE125" s="4">
        <v>3</v>
      </c>
      <c r="AF125" s="4">
        <v>2</v>
      </c>
      <c r="AG125" s="4">
        <v>3</v>
      </c>
      <c r="AH125" s="4">
        <v>3</v>
      </c>
      <c r="AI125" s="4">
        <v>2</v>
      </c>
      <c r="AJ125" s="4">
        <v>3</v>
      </c>
      <c r="AK125" s="4">
        <v>2</v>
      </c>
      <c r="AL125">
        <f t="shared" si="1"/>
        <v>54</v>
      </c>
      <c r="AM125">
        <v>8</v>
      </c>
      <c r="AN125">
        <v>10</v>
      </c>
      <c r="AO125">
        <v>8</v>
      </c>
      <c r="AP125" s="4">
        <v>5</v>
      </c>
      <c r="AQ125">
        <v>17</v>
      </c>
      <c r="AR125">
        <v>22</v>
      </c>
      <c r="AS125">
        <v>15</v>
      </c>
    </row>
    <row r="126" spans="1:45" x14ac:dyDescent="0.25">
      <c r="A126" t="s">
        <v>386</v>
      </c>
      <c r="B126" s="4" t="s">
        <v>319</v>
      </c>
      <c r="C126" s="4" t="s">
        <v>282</v>
      </c>
      <c r="D126" s="27">
        <v>23</v>
      </c>
      <c r="E126" s="4" t="s">
        <v>54</v>
      </c>
      <c r="F126" s="4" t="s">
        <v>43</v>
      </c>
      <c r="G126" s="4" t="s">
        <v>44</v>
      </c>
      <c r="H126" s="4" t="s">
        <v>283</v>
      </c>
      <c r="I126" s="4" t="s">
        <v>307</v>
      </c>
      <c r="J126" s="4" t="s">
        <v>368</v>
      </c>
      <c r="K126" s="4">
        <v>5</v>
      </c>
      <c r="L126" s="4">
        <v>5</v>
      </c>
      <c r="M126" s="4">
        <v>3</v>
      </c>
      <c r="N126" s="4">
        <v>4</v>
      </c>
      <c r="O126" s="4">
        <v>3</v>
      </c>
      <c r="P126" s="4">
        <v>4</v>
      </c>
      <c r="Q126" s="4">
        <v>5</v>
      </c>
      <c r="R126">
        <f>SUM('Data Angka'!K126:Q126)</f>
        <v>29</v>
      </c>
      <c r="S126" s="4">
        <v>3</v>
      </c>
      <c r="T126" s="4">
        <v>3</v>
      </c>
      <c r="U126" s="4">
        <v>4</v>
      </c>
      <c r="V126" s="4">
        <v>3</v>
      </c>
      <c r="W126" s="4">
        <v>2</v>
      </c>
      <c r="X126" s="4">
        <v>1</v>
      </c>
      <c r="Y126" s="4">
        <v>2</v>
      </c>
      <c r="Z126" s="4">
        <v>3</v>
      </c>
      <c r="AA126" s="4">
        <v>1</v>
      </c>
      <c r="AB126" s="4">
        <v>3</v>
      </c>
      <c r="AC126" s="4">
        <v>3</v>
      </c>
      <c r="AD126" s="4">
        <v>1</v>
      </c>
      <c r="AE126" s="4">
        <v>1</v>
      </c>
      <c r="AF126" s="4">
        <v>1</v>
      </c>
      <c r="AG126" s="4">
        <v>1</v>
      </c>
      <c r="AH126" s="4">
        <v>1</v>
      </c>
      <c r="AI126" s="4">
        <v>1</v>
      </c>
      <c r="AJ126" s="4">
        <v>3</v>
      </c>
      <c r="AK126" s="4">
        <v>1</v>
      </c>
      <c r="AL126">
        <f t="shared" si="1"/>
        <v>38</v>
      </c>
      <c r="AM126">
        <v>10</v>
      </c>
      <c r="AN126">
        <v>7</v>
      </c>
      <c r="AO126">
        <v>7</v>
      </c>
      <c r="AP126" s="4">
        <v>5</v>
      </c>
      <c r="AQ126">
        <v>16</v>
      </c>
      <c r="AR126">
        <v>14</v>
      </c>
      <c r="AS126">
        <v>8</v>
      </c>
    </row>
    <row r="127" spans="1:45" x14ac:dyDescent="0.25">
      <c r="A127" t="s">
        <v>387</v>
      </c>
      <c r="B127" s="4" t="s">
        <v>320</v>
      </c>
      <c r="C127" s="4" t="s">
        <v>282</v>
      </c>
      <c r="D127" s="27">
        <v>20</v>
      </c>
      <c r="E127" s="4" t="s">
        <v>54</v>
      </c>
      <c r="F127" s="4" t="s">
        <v>152</v>
      </c>
      <c r="G127" s="4" t="s">
        <v>44</v>
      </c>
      <c r="H127" s="4" t="s">
        <v>283</v>
      </c>
      <c r="I127" s="4" t="s">
        <v>83</v>
      </c>
      <c r="J127" s="4" t="s">
        <v>368</v>
      </c>
      <c r="K127" s="4">
        <v>5</v>
      </c>
      <c r="L127" s="4">
        <v>5</v>
      </c>
      <c r="M127" s="4">
        <v>5</v>
      </c>
      <c r="N127" s="4">
        <v>5</v>
      </c>
      <c r="O127" s="4">
        <v>5</v>
      </c>
      <c r="P127" s="4">
        <v>5</v>
      </c>
      <c r="Q127" s="4">
        <v>5</v>
      </c>
      <c r="R127">
        <f>SUM('Data Angka'!K127:Q127)</f>
        <v>35</v>
      </c>
      <c r="S127" s="4">
        <v>2</v>
      </c>
      <c r="T127" s="4">
        <v>2</v>
      </c>
      <c r="U127" s="4">
        <v>2</v>
      </c>
      <c r="V127" s="4">
        <v>2</v>
      </c>
      <c r="W127" s="4">
        <v>2</v>
      </c>
      <c r="X127" s="4">
        <v>2</v>
      </c>
      <c r="Y127" s="4">
        <v>2</v>
      </c>
      <c r="Z127" s="4">
        <v>2</v>
      </c>
      <c r="AA127" s="4">
        <v>2</v>
      </c>
      <c r="AB127" s="4">
        <v>1</v>
      </c>
      <c r="AC127" s="4">
        <v>2</v>
      </c>
      <c r="AD127" s="4">
        <v>2</v>
      </c>
      <c r="AE127" s="4">
        <v>2</v>
      </c>
      <c r="AF127" s="4">
        <v>2</v>
      </c>
      <c r="AG127" s="4">
        <v>2</v>
      </c>
      <c r="AH127" s="4">
        <v>2</v>
      </c>
      <c r="AI127" s="4">
        <v>2</v>
      </c>
      <c r="AJ127" s="4">
        <v>2</v>
      </c>
      <c r="AK127" s="4">
        <v>2</v>
      </c>
      <c r="AL127">
        <f t="shared" si="1"/>
        <v>37</v>
      </c>
      <c r="AM127">
        <v>10</v>
      </c>
      <c r="AN127">
        <v>10</v>
      </c>
      <c r="AO127">
        <v>10</v>
      </c>
      <c r="AP127" s="4">
        <v>5</v>
      </c>
      <c r="AQ127">
        <v>12</v>
      </c>
      <c r="AR127">
        <v>13</v>
      </c>
      <c r="AS127">
        <v>12</v>
      </c>
    </row>
    <row r="128" spans="1:45" x14ac:dyDescent="0.25">
      <c r="A128" t="s">
        <v>388</v>
      </c>
      <c r="B128" s="4" t="s">
        <v>321</v>
      </c>
      <c r="C128" s="4" t="s">
        <v>282</v>
      </c>
      <c r="D128" s="27">
        <v>46</v>
      </c>
      <c r="E128" s="4" t="s">
        <v>54</v>
      </c>
      <c r="F128" s="4" t="s">
        <v>152</v>
      </c>
      <c r="G128" s="4" t="s">
        <v>44</v>
      </c>
      <c r="H128" s="4" t="s">
        <v>283</v>
      </c>
      <c r="I128" s="4" t="s">
        <v>63</v>
      </c>
      <c r="J128" s="4" t="s">
        <v>285</v>
      </c>
      <c r="K128" s="4">
        <v>5</v>
      </c>
      <c r="L128" s="4">
        <v>5</v>
      </c>
      <c r="M128" s="4">
        <v>5</v>
      </c>
      <c r="N128" s="4">
        <v>5</v>
      </c>
      <c r="O128" s="4">
        <v>5</v>
      </c>
      <c r="P128" s="4">
        <v>5</v>
      </c>
      <c r="Q128" s="4">
        <v>5</v>
      </c>
      <c r="R128">
        <f>SUM('Data Angka'!K128:Q128)</f>
        <v>35</v>
      </c>
      <c r="S128" s="4">
        <v>3</v>
      </c>
      <c r="T128" s="4">
        <v>3</v>
      </c>
      <c r="U128" s="4">
        <v>3</v>
      </c>
      <c r="V128" s="4">
        <v>4</v>
      </c>
      <c r="W128" s="4">
        <v>3</v>
      </c>
      <c r="X128" s="4">
        <v>4</v>
      </c>
      <c r="Y128" s="4">
        <v>4</v>
      </c>
      <c r="Z128" s="4">
        <v>2</v>
      </c>
      <c r="AA128" s="4">
        <v>3</v>
      </c>
      <c r="AB128" s="4">
        <v>2</v>
      </c>
      <c r="AC128" s="4">
        <v>3</v>
      </c>
      <c r="AD128" s="4">
        <v>2</v>
      </c>
      <c r="AE128" s="4">
        <v>3</v>
      </c>
      <c r="AF128" s="4">
        <v>3</v>
      </c>
      <c r="AG128" s="4">
        <v>2</v>
      </c>
      <c r="AH128" s="4">
        <v>2</v>
      </c>
      <c r="AI128" s="4">
        <v>1</v>
      </c>
      <c r="AJ128" s="4">
        <v>2</v>
      </c>
      <c r="AK128" s="4">
        <v>2</v>
      </c>
      <c r="AL128">
        <f t="shared" si="1"/>
        <v>51</v>
      </c>
      <c r="AM128">
        <v>10</v>
      </c>
      <c r="AN128">
        <v>10</v>
      </c>
      <c r="AO128">
        <v>10</v>
      </c>
      <c r="AP128" s="4">
        <v>5</v>
      </c>
      <c r="AQ128">
        <v>20</v>
      </c>
      <c r="AR128">
        <v>19</v>
      </c>
      <c r="AS128">
        <v>12</v>
      </c>
    </row>
    <row r="129" spans="1:45" x14ac:dyDescent="0.25">
      <c r="A129" t="s">
        <v>389</v>
      </c>
      <c r="B129" s="4" t="s">
        <v>322</v>
      </c>
      <c r="C129" s="4" t="s">
        <v>282</v>
      </c>
      <c r="D129" s="27">
        <v>42</v>
      </c>
      <c r="E129" s="4" t="s">
        <v>54</v>
      </c>
      <c r="F129" s="4" t="s">
        <v>152</v>
      </c>
      <c r="G129" s="4" t="s">
        <v>171</v>
      </c>
      <c r="H129" s="4" t="s">
        <v>283</v>
      </c>
      <c r="I129" s="4" t="s">
        <v>63</v>
      </c>
      <c r="J129" s="4" t="s">
        <v>285</v>
      </c>
      <c r="K129" s="4">
        <v>5</v>
      </c>
      <c r="L129" s="4">
        <v>5</v>
      </c>
      <c r="M129" s="4">
        <v>5</v>
      </c>
      <c r="N129" s="4">
        <v>5</v>
      </c>
      <c r="O129" s="4">
        <v>5</v>
      </c>
      <c r="P129" s="4">
        <v>5</v>
      </c>
      <c r="Q129" s="4">
        <v>5</v>
      </c>
      <c r="R129">
        <f>SUM('Data Angka'!K129:Q129)</f>
        <v>35</v>
      </c>
      <c r="S129" s="4">
        <v>3</v>
      </c>
      <c r="T129" s="4">
        <v>3</v>
      </c>
      <c r="U129" s="4">
        <v>3</v>
      </c>
      <c r="V129" s="4">
        <v>3</v>
      </c>
      <c r="W129" s="4">
        <v>3</v>
      </c>
      <c r="X129" s="4">
        <v>3</v>
      </c>
      <c r="Y129" s="4">
        <v>3</v>
      </c>
      <c r="Z129" s="4">
        <v>3</v>
      </c>
      <c r="AA129" s="4">
        <v>3</v>
      </c>
      <c r="AB129" s="4">
        <v>3</v>
      </c>
      <c r="AC129" s="4">
        <v>3</v>
      </c>
      <c r="AD129" s="4">
        <v>3</v>
      </c>
      <c r="AE129" s="4">
        <v>3</v>
      </c>
      <c r="AF129" s="4">
        <v>3</v>
      </c>
      <c r="AG129" s="4">
        <v>3</v>
      </c>
      <c r="AH129" s="4">
        <v>3</v>
      </c>
      <c r="AI129" s="4">
        <v>3</v>
      </c>
      <c r="AJ129" s="4">
        <v>3</v>
      </c>
      <c r="AK129" s="4">
        <v>3</v>
      </c>
      <c r="AL129">
        <f t="shared" si="1"/>
        <v>57</v>
      </c>
      <c r="AM129">
        <v>10</v>
      </c>
      <c r="AN129">
        <v>10</v>
      </c>
      <c r="AO129">
        <v>10</v>
      </c>
      <c r="AP129" s="4">
        <v>5</v>
      </c>
      <c r="AQ129">
        <v>18</v>
      </c>
      <c r="AR129">
        <v>21</v>
      </c>
      <c r="AS129">
        <v>18</v>
      </c>
    </row>
    <row r="130" spans="1:45" x14ac:dyDescent="0.25">
      <c r="A130" t="s">
        <v>390</v>
      </c>
      <c r="B130" s="4" t="s">
        <v>323</v>
      </c>
      <c r="C130" s="4" t="s">
        <v>282</v>
      </c>
      <c r="D130" s="27">
        <v>38</v>
      </c>
      <c r="E130" s="4" t="s">
        <v>54</v>
      </c>
      <c r="F130" s="4" t="s">
        <v>152</v>
      </c>
      <c r="G130" s="4" t="s">
        <v>44</v>
      </c>
      <c r="H130" s="4" t="s">
        <v>283</v>
      </c>
      <c r="I130" s="4" t="s">
        <v>63</v>
      </c>
      <c r="J130" s="4" t="s">
        <v>285</v>
      </c>
      <c r="K130" s="4">
        <v>5</v>
      </c>
      <c r="L130" s="4">
        <v>5</v>
      </c>
      <c r="M130" s="4">
        <v>5</v>
      </c>
      <c r="N130" s="4">
        <v>5</v>
      </c>
      <c r="O130" s="4">
        <v>5</v>
      </c>
      <c r="P130" s="4">
        <v>5</v>
      </c>
      <c r="Q130" s="4">
        <v>5</v>
      </c>
      <c r="R130">
        <f>SUM('Data Angka'!K130:Q130)</f>
        <v>35</v>
      </c>
      <c r="S130" s="4">
        <v>2</v>
      </c>
      <c r="T130" s="4">
        <v>3</v>
      </c>
      <c r="U130" s="4">
        <v>2</v>
      </c>
      <c r="V130" s="4">
        <v>2</v>
      </c>
      <c r="W130" s="4">
        <v>2</v>
      </c>
      <c r="X130" s="4">
        <v>3</v>
      </c>
      <c r="Y130" s="4">
        <v>3</v>
      </c>
      <c r="Z130" s="4">
        <v>3</v>
      </c>
      <c r="AA130" s="4">
        <v>3</v>
      </c>
      <c r="AB130" s="4">
        <v>2</v>
      </c>
      <c r="AC130" s="4">
        <v>2</v>
      </c>
      <c r="AD130" s="4">
        <v>3</v>
      </c>
      <c r="AE130" s="4">
        <v>3</v>
      </c>
      <c r="AF130" s="4">
        <v>3</v>
      </c>
      <c r="AG130" s="4">
        <v>3</v>
      </c>
      <c r="AH130" s="4">
        <v>3</v>
      </c>
      <c r="AI130" s="4">
        <v>3</v>
      </c>
      <c r="AJ130" s="4">
        <v>3</v>
      </c>
      <c r="AK130" s="4">
        <v>3</v>
      </c>
      <c r="AL130">
        <f t="shared" si="1"/>
        <v>51</v>
      </c>
      <c r="AM130">
        <v>10</v>
      </c>
      <c r="AN130">
        <v>10</v>
      </c>
      <c r="AO130">
        <v>10</v>
      </c>
      <c r="AP130" s="4">
        <v>5</v>
      </c>
      <c r="AQ130">
        <v>14</v>
      </c>
      <c r="AR130">
        <v>19</v>
      </c>
      <c r="AS130">
        <v>18</v>
      </c>
    </row>
    <row r="131" spans="1:45" x14ac:dyDescent="0.25">
      <c r="A131" t="s">
        <v>391</v>
      </c>
      <c r="B131" s="4" t="s">
        <v>324</v>
      </c>
      <c r="C131" s="4" t="s">
        <v>282</v>
      </c>
      <c r="D131" s="27">
        <v>35</v>
      </c>
      <c r="E131" s="4" t="s">
        <v>54</v>
      </c>
      <c r="F131" s="4" t="s">
        <v>152</v>
      </c>
      <c r="G131" s="4" t="s">
        <v>44</v>
      </c>
      <c r="H131" s="4" t="s">
        <v>283</v>
      </c>
      <c r="I131" s="4" t="s">
        <v>63</v>
      </c>
      <c r="J131" s="4" t="s">
        <v>368</v>
      </c>
      <c r="K131" s="4">
        <v>5</v>
      </c>
      <c r="L131" s="4">
        <v>5</v>
      </c>
      <c r="M131" s="4">
        <v>5</v>
      </c>
      <c r="N131" s="4">
        <v>5</v>
      </c>
      <c r="O131" s="4">
        <v>5</v>
      </c>
      <c r="P131" s="4">
        <v>5</v>
      </c>
      <c r="Q131" s="4">
        <v>5</v>
      </c>
      <c r="R131">
        <f>SUM('Data Angka'!K131:Q131)</f>
        <v>35</v>
      </c>
      <c r="S131" s="4">
        <v>3</v>
      </c>
      <c r="T131" s="4">
        <v>3</v>
      </c>
      <c r="U131" s="4">
        <v>3</v>
      </c>
      <c r="V131" s="4">
        <v>3</v>
      </c>
      <c r="W131" s="4">
        <v>3</v>
      </c>
      <c r="X131" s="4">
        <v>3</v>
      </c>
      <c r="Y131" s="4">
        <v>3</v>
      </c>
      <c r="Z131" s="4">
        <v>3</v>
      </c>
      <c r="AA131" s="4">
        <v>3</v>
      </c>
      <c r="AB131" s="4">
        <v>3</v>
      </c>
      <c r="AC131" s="4">
        <v>3</v>
      </c>
      <c r="AD131" s="4">
        <v>3</v>
      </c>
      <c r="AE131" s="4">
        <v>3</v>
      </c>
      <c r="AF131" s="4">
        <v>3</v>
      </c>
      <c r="AG131" s="4">
        <v>3</v>
      </c>
      <c r="AH131" s="4">
        <v>3</v>
      </c>
      <c r="AI131" s="4">
        <v>3</v>
      </c>
      <c r="AJ131" s="4">
        <v>3</v>
      </c>
      <c r="AK131" s="4">
        <v>3</v>
      </c>
      <c r="AL131">
        <f t="shared" ref="AL131:AL194" si="2">SUM(S131:AK131)</f>
        <v>57</v>
      </c>
      <c r="AM131">
        <v>10</v>
      </c>
      <c r="AN131">
        <v>10</v>
      </c>
      <c r="AO131">
        <v>10</v>
      </c>
      <c r="AP131" s="4">
        <v>5</v>
      </c>
      <c r="AQ131">
        <v>18</v>
      </c>
      <c r="AR131">
        <v>21</v>
      </c>
      <c r="AS131">
        <v>18</v>
      </c>
    </row>
    <row r="132" spans="1:45" x14ac:dyDescent="0.25">
      <c r="A132" t="s">
        <v>392</v>
      </c>
      <c r="B132" s="4" t="s">
        <v>325</v>
      </c>
      <c r="C132" s="4" t="s">
        <v>282</v>
      </c>
      <c r="D132" s="27">
        <v>32</v>
      </c>
      <c r="E132" s="4" t="s">
        <v>54</v>
      </c>
      <c r="F132" s="4" t="s">
        <v>152</v>
      </c>
      <c r="G132" s="4" t="s">
        <v>44</v>
      </c>
      <c r="H132" s="4" t="s">
        <v>283</v>
      </c>
      <c r="I132" s="4" t="s">
        <v>63</v>
      </c>
      <c r="J132" s="4" t="s">
        <v>285</v>
      </c>
      <c r="K132" s="4">
        <v>5</v>
      </c>
      <c r="L132" s="4">
        <v>5</v>
      </c>
      <c r="M132" s="4">
        <v>5</v>
      </c>
      <c r="N132" s="4">
        <v>5</v>
      </c>
      <c r="O132" s="4">
        <v>5</v>
      </c>
      <c r="P132" s="4">
        <v>5</v>
      </c>
      <c r="Q132" s="4">
        <v>5</v>
      </c>
      <c r="R132">
        <f>SUM('Data Angka'!K132:Q132)</f>
        <v>35</v>
      </c>
      <c r="S132" s="4">
        <v>3</v>
      </c>
      <c r="T132" s="4">
        <v>3</v>
      </c>
      <c r="U132" s="4">
        <v>3</v>
      </c>
      <c r="V132" s="4">
        <v>3</v>
      </c>
      <c r="W132" s="4">
        <v>3</v>
      </c>
      <c r="X132" s="4">
        <v>3</v>
      </c>
      <c r="Y132" s="4">
        <v>3</v>
      </c>
      <c r="Z132" s="4">
        <v>3</v>
      </c>
      <c r="AA132" s="4">
        <v>3</v>
      </c>
      <c r="AB132" s="4">
        <v>1</v>
      </c>
      <c r="AC132" s="4">
        <v>3</v>
      </c>
      <c r="AD132" s="4">
        <v>3</v>
      </c>
      <c r="AE132" s="4">
        <v>3</v>
      </c>
      <c r="AF132" s="4">
        <v>3</v>
      </c>
      <c r="AG132" s="4">
        <v>3</v>
      </c>
      <c r="AH132" s="4">
        <v>3</v>
      </c>
      <c r="AI132" s="4">
        <v>3</v>
      </c>
      <c r="AJ132" s="4">
        <v>3</v>
      </c>
      <c r="AK132" s="4">
        <v>3</v>
      </c>
      <c r="AL132">
        <f t="shared" si="2"/>
        <v>55</v>
      </c>
      <c r="AM132">
        <v>10</v>
      </c>
      <c r="AN132">
        <v>10</v>
      </c>
      <c r="AO132">
        <v>10</v>
      </c>
      <c r="AP132" s="4">
        <v>5</v>
      </c>
      <c r="AQ132">
        <v>18</v>
      </c>
      <c r="AR132">
        <v>19</v>
      </c>
      <c r="AS132">
        <v>18</v>
      </c>
    </row>
    <row r="133" spans="1:45" x14ac:dyDescent="0.25">
      <c r="A133" t="s">
        <v>393</v>
      </c>
      <c r="B133" s="4" t="s">
        <v>326</v>
      </c>
      <c r="C133" s="4" t="s">
        <v>282</v>
      </c>
      <c r="D133" s="27">
        <v>43</v>
      </c>
      <c r="E133" s="4" t="s">
        <v>42</v>
      </c>
      <c r="F133" s="4" t="s">
        <v>190</v>
      </c>
      <c r="G133" s="4" t="s">
        <v>44</v>
      </c>
      <c r="H133" s="4" t="s">
        <v>283</v>
      </c>
      <c r="I133" s="4" t="s">
        <v>63</v>
      </c>
      <c r="J133" s="4" t="s">
        <v>285</v>
      </c>
      <c r="K133" s="4">
        <v>4</v>
      </c>
      <c r="L133" s="4">
        <v>4</v>
      </c>
      <c r="M133" s="4">
        <v>5</v>
      </c>
      <c r="N133" s="4">
        <v>5</v>
      </c>
      <c r="O133" s="4">
        <v>5</v>
      </c>
      <c r="P133" s="4">
        <v>5</v>
      </c>
      <c r="Q133" s="4">
        <v>5</v>
      </c>
      <c r="R133">
        <f>SUM('Data Angka'!K133:Q133)</f>
        <v>33</v>
      </c>
      <c r="S133" s="4">
        <v>3</v>
      </c>
      <c r="T133" s="4">
        <v>3</v>
      </c>
      <c r="U133" s="4">
        <v>3</v>
      </c>
      <c r="V133" s="4">
        <v>3</v>
      </c>
      <c r="W133" s="4">
        <v>3</v>
      </c>
      <c r="X133" s="4">
        <v>3</v>
      </c>
      <c r="Y133" s="4">
        <v>3</v>
      </c>
      <c r="Z133" s="4">
        <v>3</v>
      </c>
      <c r="AA133" s="4">
        <v>3</v>
      </c>
      <c r="AB133" s="4">
        <v>3</v>
      </c>
      <c r="AC133" s="4">
        <v>3</v>
      </c>
      <c r="AD133" s="4">
        <v>3</v>
      </c>
      <c r="AE133" s="4">
        <v>3</v>
      </c>
      <c r="AF133" s="4">
        <v>3</v>
      </c>
      <c r="AG133" s="4">
        <v>3</v>
      </c>
      <c r="AH133" s="4">
        <v>3</v>
      </c>
      <c r="AI133" s="4">
        <v>3</v>
      </c>
      <c r="AJ133" s="4">
        <v>3</v>
      </c>
      <c r="AK133" s="4">
        <v>3</v>
      </c>
      <c r="AL133">
        <f t="shared" si="2"/>
        <v>57</v>
      </c>
      <c r="AM133">
        <v>8</v>
      </c>
      <c r="AN133">
        <v>10</v>
      </c>
      <c r="AO133">
        <v>10</v>
      </c>
      <c r="AP133" s="4">
        <v>5</v>
      </c>
      <c r="AQ133">
        <v>18</v>
      </c>
      <c r="AR133">
        <v>21</v>
      </c>
      <c r="AS133">
        <v>18</v>
      </c>
    </row>
    <row r="134" spans="1:45" x14ac:dyDescent="0.25">
      <c r="A134" t="s">
        <v>394</v>
      </c>
      <c r="B134" s="4" t="s">
        <v>327</v>
      </c>
      <c r="C134" s="4" t="s">
        <v>282</v>
      </c>
      <c r="D134" s="27">
        <v>54</v>
      </c>
      <c r="E134" s="4" t="s">
        <v>54</v>
      </c>
      <c r="F134" s="4" t="s">
        <v>152</v>
      </c>
      <c r="G134" s="4" t="s">
        <v>44</v>
      </c>
      <c r="H134" s="4" t="s">
        <v>283</v>
      </c>
      <c r="I134" s="4" t="s">
        <v>63</v>
      </c>
      <c r="J134" s="4" t="s">
        <v>285</v>
      </c>
      <c r="K134" s="4">
        <v>5</v>
      </c>
      <c r="L134" s="4">
        <v>5</v>
      </c>
      <c r="M134" s="4">
        <v>5</v>
      </c>
      <c r="N134" s="4">
        <v>5</v>
      </c>
      <c r="O134" s="4">
        <v>5</v>
      </c>
      <c r="P134" s="4">
        <v>5</v>
      </c>
      <c r="Q134" s="4">
        <v>5</v>
      </c>
      <c r="R134">
        <f>SUM('Data Angka'!K134:Q134)</f>
        <v>35</v>
      </c>
      <c r="S134" s="4">
        <v>3</v>
      </c>
      <c r="T134" s="4">
        <v>3</v>
      </c>
      <c r="U134" s="4">
        <v>3</v>
      </c>
      <c r="V134" s="4">
        <v>3</v>
      </c>
      <c r="W134" s="4">
        <v>3</v>
      </c>
      <c r="X134" s="4">
        <v>3</v>
      </c>
      <c r="Y134" s="4">
        <v>3</v>
      </c>
      <c r="Z134" s="4">
        <v>3</v>
      </c>
      <c r="AA134" s="4">
        <v>3</v>
      </c>
      <c r="AB134" s="4">
        <v>3</v>
      </c>
      <c r="AC134" s="4">
        <v>3</v>
      </c>
      <c r="AD134" s="4">
        <v>3</v>
      </c>
      <c r="AE134" s="4">
        <v>3</v>
      </c>
      <c r="AF134" s="4">
        <v>3</v>
      </c>
      <c r="AG134" s="4">
        <v>3</v>
      </c>
      <c r="AH134" s="4">
        <v>3</v>
      </c>
      <c r="AI134" s="4">
        <v>3</v>
      </c>
      <c r="AJ134" s="4">
        <v>3</v>
      </c>
      <c r="AK134" s="4">
        <v>3</v>
      </c>
      <c r="AL134">
        <f t="shared" si="2"/>
        <v>57</v>
      </c>
      <c r="AM134">
        <v>10</v>
      </c>
      <c r="AN134">
        <v>10</v>
      </c>
      <c r="AO134">
        <v>10</v>
      </c>
      <c r="AP134" s="4">
        <v>5</v>
      </c>
      <c r="AQ134">
        <v>18</v>
      </c>
      <c r="AR134">
        <v>21</v>
      </c>
      <c r="AS134">
        <v>18</v>
      </c>
    </row>
    <row r="135" spans="1:45" x14ac:dyDescent="0.25">
      <c r="A135" t="s">
        <v>395</v>
      </c>
      <c r="B135" s="4" t="s">
        <v>328</v>
      </c>
      <c r="C135" s="4" t="s">
        <v>282</v>
      </c>
      <c r="D135" s="27">
        <v>27</v>
      </c>
      <c r="E135" s="4" t="s">
        <v>42</v>
      </c>
      <c r="F135" s="4" t="s">
        <v>152</v>
      </c>
      <c r="G135" s="4" t="s">
        <v>44</v>
      </c>
      <c r="H135" s="4" t="s">
        <v>283</v>
      </c>
      <c r="I135" s="4" t="s">
        <v>63</v>
      </c>
      <c r="J135" s="4" t="s">
        <v>285</v>
      </c>
      <c r="K135" s="4">
        <v>5</v>
      </c>
      <c r="L135" s="4">
        <v>5</v>
      </c>
      <c r="M135" s="4">
        <v>5</v>
      </c>
      <c r="N135" s="4">
        <v>5</v>
      </c>
      <c r="O135" s="4">
        <v>5</v>
      </c>
      <c r="P135" s="4">
        <v>5</v>
      </c>
      <c r="Q135" s="4">
        <v>5</v>
      </c>
      <c r="R135">
        <f>SUM('Data Angka'!K135:Q135)</f>
        <v>35</v>
      </c>
      <c r="S135" s="4">
        <v>3</v>
      </c>
      <c r="T135" s="4">
        <v>3</v>
      </c>
      <c r="U135" s="4">
        <v>3</v>
      </c>
      <c r="V135" s="4">
        <v>3</v>
      </c>
      <c r="W135" s="4">
        <v>3</v>
      </c>
      <c r="X135" s="4">
        <v>3</v>
      </c>
      <c r="Y135" s="4">
        <v>3</v>
      </c>
      <c r="Z135" s="4">
        <v>3</v>
      </c>
      <c r="AA135" s="4">
        <v>3</v>
      </c>
      <c r="AB135" s="4">
        <v>3</v>
      </c>
      <c r="AC135" s="4">
        <v>3</v>
      </c>
      <c r="AD135" s="4">
        <v>3</v>
      </c>
      <c r="AE135" s="4">
        <v>3</v>
      </c>
      <c r="AF135" s="4">
        <v>3</v>
      </c>
      <c r="AG135" s="4">
        <v>3</v>
      </c>
      <c r="AH135" s="4">
        <v>3</v>
      </c>
      <c r="AI135" s="4">
        <v>3</v>
      </c>
      <c r="AJ135" s="4">
        <v>3</v>
      </c>
      <c r="AK135" s="4">
        <v>3</v>
      </c>
      <c r="AL135">
        <f t="shared" si="2"/>
        <v>57</v>
      </c>
      <c r="AM135">
        <v>10</v>
      </c>
      <c r="AN135">
        <v>10</v>
      </c>
      <c r="AO135">
        <v>10</v>
      </c>
      <c r="AP135" s="4">
        <v>5</v>
      </c>
      <c r="AQ135">
        <v>18</v>
      </c>
      <c r="AR135">
        <v>21</v>
      </c>
      <c r="AS135">
        <v>18</v>
      </c>
    </row>
    <row r="136" spans="1:45" x14ac:dyDescent="0.25">
      <c r="A136" t="s">
        <v>396</v>
      </c>
      <c r="B136" s="4" t="s">
        <v>329</v>
      </c>
      <c r="C136" s="4" t="s">
        <v>282</v>
      </c>
      <c r="D136" s="27">
        <v>43</v>
      </c>
      <c r="E136" s="4" t="s">
        <v>54</v>
      </c>
      <c r="F136" s="4" t="s">
        <v>152</v>
      </c>
      <c r="G136" s="4" t="s">
        <v>44</v>
      </c>
      <c r="H136" s="4" t="s">
        <v>283</v>
      </c>
      <c r="I136" s="4" t="s">
        <v>63</v>
      </c>
      <c r="J136" s="4" t="s">
        <v>285</v>
      </c>
      <c r="K136" s="4">
        <v>5</v>
      </c>
      <c r="L136" s="4">
        <v>5</v>
      </c>
      <c r="M136" s="4">
        <v>5</v>
      </c>
      <c r="N136" s="4">
        <v>5</v>
      </c>
      <c r="O136" s="4">
        <v>5</v>
      </c>
      <c r="P136" s="4">
        <v>5</v>
      </c>
      <c r="Q136" s="4">
        <v>5</v>
      </c>
      <c r="R136">
        <f>SUM('Data Angka'!K136:Q136)</f>
        <v>35</v>
      </c>
      <c r="S136" s="4">
        <v>3</v>
      </c>
      <c r="T136" s="4">
        <v>3</v>
      </c>
      <c r="U136" s="4">
        <v>3</v>
      </c>
      <c r="V136" s="4">
        <v>3</v>
      </c>
      <c r="W136" s="4">
        <v>3</v>
      </c>
      <c r="X136" s="4">
        <v>3</v>
      </c>
      <c r="Y136" s="4">
        <v>3</v>
      </c>
      <c r="Z136" s="4">
        <v>3</v>
      </c>
      <c r="AA136" s="4">
        <v>3</v>
      </c>
      <c r="AB136" s="4">
        <v>1</v>
      </c>
      <c r="AC136" s="4">
        <v>3</v>
      </c>
      <c r="AD136" s="4">
        <v>3</v>
      </c>
      <c r="AE136" s="4">
        <v>3</v>
      </c>
      <c r="AF136" s="4">
        <v>3</v>
      </c>
      <c r="AG136" s="4">
        <v>3</v>
      </c>
      <c r="AH136" s="4">
        <v>3</v>
      </c>
      <c r="AI136" s="4">
        <v>3</v>
      </c>
      <c r="AJ136" s="4">
        <v>3</v>
      </c>
      <c r="AK136" s="4">
        <v>3</v>
      </c>
      <c r="AL136">
        <f t="shared" si="2"/>
        <v>55</v>
      </c>
      <c r="AM136">
        <v>10</v>
      </c>
      <c r="AN136">
        <v>10</v>
      </c>
      <c r="AO136">
        <v>10</v>
      </c>
      <c r="AP136" s="4">
        <v>5</v>
      </c>
      <c r="AQ136">
        <v>18</v>
      </c>
      <c r="AR136">
        <v>19</v>
      </c>
      <c r="AS136">
        <v>18</v>
      </c>
    </row>
    <row r="137" spans="1:45" x14ac:dyDescent="0.25">
      <c r="A137" t="s">
        <v>397</v>
      </c>
      <c r="B137" s="4" t="s">
        <v>330</v>
      </c>
      <c r="C137" s="4" t="s">
        <v>282</v>
      </c>
      <c r="D137" s="27">
        <v>51</v>
      </c>
      <c r="E137" s="4" t="s">
        <v>54</v>
      </c>
      <c r="F137" s="4" t="s">
        <v>152</v>
      </c>
      <c r="G137" s="4" t="s">
        <v>44</v>
      </c>
      <c r="H137" s="4" t="s">
        <v>283</v>
      </c>
      <c r="I137" s="4" t="s">
        <v>63</v>
      </c>
      <c r="J137" s="4" t="s">
        <v>285</v>
      </c>
      <c r="K137" s="4">
        <v>5</v>
      </c>
      <c r="L137" s="4">
        <v>5</v>
      </c>
      <c r="M137" s="4">
        <v>5</v>
      </c>
      <c r="N137" s="4">
        <v>5</v>
      </c>
      <c r="O137" s="4">
        <v>5</v>
      </c>
      <c r="P137" s="4">
        <v>5</v>
      </c>
      <c r="Q137" s="4">
        <v>5</v>
      </c>
      <c r="R137">
        <f>SUM('Data Angka'!K137:Q137)</f>
        <v>35</v>
      </c>
      <c r="S137" s="4">
        <v>3</v>
      </c>
      <c r="T137" s="4">
        <v>3</v>
      </c>
      <c r="U137" s="4">
        <v>3</v>
      </c>
      <c r="V137" s="4">
        <v>3</v>
      </c>
      <c r="W137" s="4">
        <v>3</v>
      </c>
      <c r="X137" s="4">
        <v>3</v>
      </c>
      <c r="Y137" s="4">
        <v>3</v>
      </c>
      <c r="Z137" s="4">
        <v>3</v>
      </c>
      <c r="AA137" s="4">
        <v>3</v>
      </c>
      <c r="AB137" s="4">
        <v>3</v>
      </c>
      <c r="AC137" s="4">
        <v>3</v>
      </c>
      <c r="AD137" s="4">
        <v>3</v>
      </c>
      <c r="AE137" s="4">
        <v>3</v>
      </c>
      <c r="AF137" s="4">
        <v>3</v>
      </c>
      <c r="AG137" s="4">
        <v>3</v>
      </c>
      <c r="AH137" s="4">
        <v>3</v>
      </c>
      <c r="AI137" s="4">
        <v>3</v>
      </c>
      <c r="AJ137" s="4">
        <v>3</v>
      </c>
      <c r="AK137" s="4">
        <v>3</v>
      </c>
      <c r="AL137">
        <f t="shared" si="2"/>
        <v>57</v>
      </c>
      <c r="AM137">
        <v>10</v>
      </c>
      <c r="AN137">
        <v>10</v>
      </c>
      <c r="AO137">
        <v>10</v>
      </c>
      <c r="AP137" s="4">
        <v>5</v>
      </c>
      <c r="AQ137">
        <v>18</v>
      </c>
      <c r="AR137">
        <v>21</v>
      </c>
      <c r="AS137">
        <v>18</v>
      </c>
    </row>
    <row r="138" spans="1:45" x14ac:dyDescent="0.25">
      <c r="A138" t="s">
        <v>398</v>
      </c>
      <c r="B138" s="4" t="s">
        <v>331</v>
      </c>
      <c r="C138" s="4" t="s">
        <v>282</v>
      </c>
      <c r="D138" s="27">
        <v>26</v>
      </c>
      <c r="E138" s="4" t="s">
        <v>42</v>
      </c>
      <c r="F138" s="4" t="s">
        <v>190</v>
      </c>
      <c r="G138" s="4" t="s">
        <v>44</v>
      </c>
      <c r="H138" s="4" t="s">
        <v>283</v>
      </c>
      <c r="I138" s="4" t="s">
        <v>63</v>
      </c>
      <c r="J138" s="4" t="s">
        <v>368</v>
      </c>
      <c r="K138" s="4">
        <v>5</v>
      </c>
      <c r="L138" s="4">
        <v>5</v>
      </c>
      <c r="M138" s="4">
        <v>5</v>
      </c>
      <c r="N138" s="4">
        <v>5</v>
      </c>
      <c r="O138" s="4">
        <v>5</v>
      </c>
      <c r="P138" s="4">
        <v>5</v>
      </c>
      <c r="Q138" s="4">
        <v>5</v>
      </c>
      <c r="R138">
        <f>SUM('Data Angka'!K138:Q138)</f>
        <v>35</v>
      </c>
      <c r="S138" s="4">
        <v>3</v>
      </c>
      <c r="T138" s="4">
        <v>3</v>
      </c>
      <c r="U138" s="4">
        <v>3</v>
      </c>
      <c r="V138" s="4">
        <v>3</v>
      </c>
      <c r="W138" s="4">
        <v>3</v>
      </c>
      <c r="X138" s="4">
        <v>3</v>
      </c>
      <c r="Y138" s="4">
        <v>3</v>
      </c>
      <c r="Z138" s="4">
        <v>3</v>
      </c>
      <c r="AA138" s="4">
        <v>3</v>
      </c>
      <c r="AB138" s="4">
        <v>1</v>
      </c>
      <c r="AC138" s="4">
        <v>3</v>
      </c>
      <c r="AD138" s="4">
        <v>3</v>
      </c>
      <c r="AE138" s="4">
        <v>3</v>
      </c>
      <c r="AF138" s="4">
        <v>3</v>
      </c>
      <c r="AG138" s="4">
        <v>3</v>
      </c>
      <c r="AH138" s="4">
        <v>3</v>
      </c>
      <c r="AI138" s="4">
        <v>3</v>
      </c>
      <c r="AJ138" s="4">
        <v>3</v>
      </c>
      <c r="AK138" s="4">
        <v>3</v>
      </c>
      <c r="AL138">
        <f t="shared" si="2"/>
        <v>55</v>
      </c>
      <c r="AM138">
        <v>10</v>
      </c>
      <c r="AN138">
        <v>10</v>
      </c>
      <c r="AO138">
        <v>10</v>
      </c>
      <c r="AP138" s="4">
        <v>5</v>
      </c>
      <c r="AQ138">
        <v>18</v>
      </c>
      <c r="AR138">
        <v>19</v>
      </c>
      <c r="AS138">
        <v>18</v>
      </c>
    </row>
    <row r="139" spans="1:45" x14ac:dyDescent="0.25">
      <c r="A139" t="s">
        <v>399</v>
      </c>
      <c r="B139" s="4" t="s">
        <v>332</v>
      </c>
      <c r="C139" s="4" t="s">
        <v>282</v>
      </c>
      <c r="D139" s="27">
        <v>47</v>
      </c>
      <c r="E139" s="4" t="s">
        <v>54</v>
      </c>
      <c r="F139" s="4" t="s">
        <v>190</v>
      </c>
      <c r="G139" s="4" t="s">
        <v>44</v>
      </c>
      <c r="H139" s="4" t="s">
        <v>283</v>
      </c>
      <c r="I139" s="4" t="s">
        <v>63</v>
      </c>
      <c r="J139" s="4" t="s">
        <v>285</v>
      </c>
      <c r="K139" s="4">
        <v>5</v>
      </c>
      <c r="L139" s="4">
        <v>5</v>
      </c>
      <c r="M139" s="4">
        <v>5</v>
      </c>
      <c r="N139" s="4">
        <v>5</v>
      </c>
      <c r="O139" s="4">
        <v>5</v>
      </c>
      <c r="P139" s="4">
        <v>5</v>
      </c>
      <c r="Q139" s="4">
        <v>5</v>
      </c>
      <c r="R139">
        <f>SUM('Data Angka'!K139:Q139)</f>
        <v>35</v>
      </c>
      <c r="S139" s="4">
        <v>3</v>
      </c>
      <c r="T139" s="4">
        <v>2</v>
      </c>
      <c r="U139" s="4">
        <v>2</v>
      </c>
      <c r="V139" s="4">
        <v>2</v>
      </c>
      <c r="W139" s="4">
        <v>2</v>
      </c>
      <c r="X139" s="4">
        <v>2</v>
      </c>
      <c r="Y139" s="4">
        <v>3</v>
      </c>
      <c r="Z139" s="4">
        <v>1</v>
      </c>
      <c r="AA139" s="4">
        <v>1</v>
      </c>
      <c r="AB139" s="4">
        <v>2</v>
      </c>
      <c r="AC139" s="4">
        <v>2</v>
      </c>
      <c r="AD139" s="4">
        <v>1</v>
      </c>
      <c r="AE139" s="4">
        <v>1</v>
      </c>
      <c r="AF139" s="4">
        <v>2</v>
      </c>
      <c r="AG139" s="4">
        <v>2</v>
      </c>
      <c r="AH139" s="4">
        <v>1</v>
      </c>
      <c r="AI139" s="4">
        <v>4</v>
      </c>
      <c r="AJ139" s="4">
        <v>1</v>
      </c>
      <c r="AK139" s="4">
        <v>1</v>
      </c>
      <c r="AL139">
        <f t="shared" si="2"/>
        <v>35</v>
      </c>
      <c r="AM139">
        <v>10</v>
      </c>
      <c r="AN139">
        <v>10</v>
      </c>
      <c r="AO139">
        <v>10</v>
      </c>
      <c r="AP139" s="4">
        <v>5</v>
      </c>
      <c r="AQ139">
        <v>13</v>
      </c>
      <c r="AR139">
        <v>11</v>
      </c>
      <c r="AS139">
        <v>11</v>
      </c>
    </row>
    <row r="140" spans="1:45" x14ac:dyDescent="0.25">
      <c r="A140" t="s">
        <v>400</v>
      </c>
      <c r="B140" s="4" t="s">
        <v>333</v>
      </c>
      <c r="C140" s="4" t="s">
        <v>282</v>
      </c>
      <c r="D140" s="27">
        <v>37</v>
      </c>
      <c r="E140" s="4" t="s">
        <v>42</v>
      </c>
      <c r="F140" s="4" t="s">
        <v>152</v>
      </c>
      <c r="G140" s="4" t="s">
        <v>44</v>
      </c>
      <c r="H140" s="4" t="s">
        <v>283</v>
      </c>
      <c r="I140" s="4" t="s">
        <v>46</v>
      </c>
      <c r="J140" s="4" t="s">
        <v>285</v>
      </c>
      <c r="K140" s="4">
        <v>4</v>
      </c>
      <c r="L140" s="4">
        <v>4</v>
      </c>
      <c r="M140" s="4">
        <v>4</v>
      </c>
      <c r="N140" s="4">
        <v>4</v>
      </c>
      <c r="O140" s="4">
        <v>4</v>
      </c>
      <c r="P140" s="4">
        <v>4</v>
      </c>
      <c r="Q140" s="4">
        <v>4</v>
      </c>
      <c r="R140">
        <f>SUM('Data Angka'!K140:Q140)</f>
        <v>28</v>
      </c>
      <c r="S140" s="4">
        <v>3</v>
      </c>
      <c r="T140" s="4">
        <v>3</v>
      </c>
      <c r="U140" s="4">
        <v>2</v>
      </c>
      <c r="V140" s="4">
        <v>1</v>
      </c>
      <c r="W140" s="4">
        <v>1</v>
      </c>
      <c r="X140" s="4">
        <v>1</v>
      </c>
      <c r="Y140" s="4">
        <v>1</v>
      </c>
      <c r="Z140" s="4">
        <v>1</v>
      </c>
      <c r="AA140" s="4">
        <v>1</v>
      </c>
      <c r="AB140" s="4">
        <v>1</v>
      </c>
      <c r="AC140" s="4">
        <v>2</v>
      </c>
      <c r="AD140" s="4">
        <v>1</v>
      </c>
      <c r="AE140" s="4">
        <v>1</v>
      </c>
      <c r="AF140" s="4">
        <v>1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>
        <f t="shared" si="2"/>
        <v>25</v>
      </c>
      <c r="AM140">
        <v>8</v>
      </c>
      <c r="AN140">
        <v>8</v>
      </c>
      <c r="AO140">
        <v>8</v>
      </c>
      <c r="AP140" s="4">
        <v>4</v>
      </c>
      <c r="AQ140">
        <v>11</v>
      </c>
      <c r="AR140">
        <v>8</v>
      </c>
      <c r="AS140">
        <v>6</v>
      </c>
    </row>
    <row r="141" spans="1:45" x14ac:dyDescent="0.25">
      <c r="A141" t="s">
        <v>401</v>
      </c>
      <c r="B141" s="4" t="s">
        <v>334</v>
      </c>
      <c r="C141" s="4" t="s">
        <v>282</v>
      </c>
      <c r="D141" s="27">
        <v>32</v>
      </c>
      <c r="E141" s="4" t="s">
        <v>42</v>
      </c>
      <c r="F141" s="4" t="s">
        <v>152</v>
      </c>
      <c r="G141" s="4" t="s">
        <v>44</v>
      </c>
      <c r="H141" s="4" t="s">
        <v>162</v>
      </c>
      <c r="I141" s="4" t="s">
        <v>46</v>
      </c>
      <c r="J141" s="4" t="s">
        <v>285</v>
      </c>
      <c r="K141" s="4">
        <v>5</v>
      </c>
      <c r="L141" s="4">
        <v>5</v>
      </c>
      <c r="M141" s="4">
        <v>5</v>
      </c>
      <c r="N141" s="4">
        <v>5</v>
      </c>
      <c r="O141" s="4">
        <v>5</v>
      </c>
      <c r="P141" s="4">
        <v>5</v>
      </c>
      <c r="Q141" s="4">
        <v>5</v>
      </c>
      <c r="R141">
        <f>SUM('Data Angka'!K141:Q141)</f>
        <v>35</v>
      </c>
      <c r="S141" s="4">
        <v>3</v>
      </c>
      <c r="T141" s="4">
        <v>3</v>
      </c>
      <c r="U141" s="4">
        <v>3</v>
      </c>
      <c r="V141" s="4">
        <v>3</v>
      </c>
      <c r="W141" s="4">
        <v>3</v>
      </c>
      <c r="X141" s="4">
        <v>3</v>
      </c>
      <c r="Y141" s="4">
        <v>3</v>
      </c>
      <c r="Z141" s="4">
        <v>3</v>
      </c>
      <c r="AA141" s="4">
        <v>3</v>
      </c>
      <c r="AB141" s="4">
        <v>1</v>
      </c>
      <c r="AC141" s="4">
        <v>3</v>
      </c>
      <c r="AD141" s="4">
        <v>3</v>
      </c>
      <c r="AE141" s="4">
        <v>3</v>
      </c>
      <c r="AF141" s="4">
        <v>3</v>
      </c>
      <c r="AG141" s="4">
        <v>3</v>
      </c>
      <c r="AH141" s="4">
        <v>3</v>
      </c>
      <c r="AI141" s="4">
        <v>3</v>
      </c>
      <c r="AJ141" s="4">
        <v>3</v>
      </c>
      <c r="AK141" s="4">
        <v>3</v>
      </c>
      <c r="AL141">
        <f t="shared" si="2"/>
        <v>55</v>
      </c>
      <c r="AM141">
        <v>10</v>
      </c>
      <c r="AN141">
        <v>10</v>
      </c>
      <c r="AO141">
        <v>10</v>
      </c>
      <c r="AP141" s="4">
        <v>5</v>
      </c>
      <c r="AQ141">
        <v>18</v>
      </c>
      <c r="AR141">
        <v>19</v>
      </c>
      <c r="AS141">
        <v>18</v>
      </c>
    </row>
    <row r="142" spans="1:45" x14ac:dyDescent="0.25">
      <c r="A142" t="s">
        <v>402</v>
      </c>
      <c r="B142" s="4" t="s">
        <v>335</v>
      </c>
      <c r="C142" s="4" t="s">
        <v>282</v>
      </c>
      <c r="D142" s="27">
        <v>25</v>
      </c>
      <c r="E142" s="4" t="s">
        <v>42</v>
      </c>
      <c r="F142" s="4" t="s">
        <v>152</v>
      </c>
      <c r="G142" s="4" t="s">
        <v>44</v>
      </c>
      <c r="H142" s="4" t="s">
        <v>162</v>
      </c>
      <c r="I142" s="4" t="s">
        <v>307</v>
      </c>
      <c r="J142" s="4" t="s">
        <v>285</v>
      </c>
      <c r="K142" s="4">
        <v>5</v>
      </c>
      <c r="L142" s="4">
        <v>5</v>
      </c>
      <c r="M142" s="4">
        <v>5</v>
      </c>
      <c r="N142" s="4">
        <v>5</v>
      </c>
      <c r="O142" s="4">
        <v>5</v>
      </c>
      <c r="P142" s="4">
        <v>5</v>
      </c>
      <c r="Q142" s="4">
        <v>5</v>
      </c>
      <c r="R142">
        <f>SUM('Data Angka'!K142:Q142)</f>
        <v>35</v>
      </c>
      <c r="S142" s="4">
        <v>3</v>
      </c>
      <c r="T142" s="4">
        <v>3</v>
      </c>
      <c r="U142" s="4">
        <v>3</v>
      </c>
      <c r="V142" s="4">
        <v>3</v>
      </c>
      <c r="W142" s="4">
        <v>3</v>
      </c>
      <c r="X142" s="4">
        <v>3</v>
      </c>
      <c r="Y142" s="4">
        <v>3</v>
      </c>
      <c r="Z142" s="4">
        <v>3</v>
      </c>
      <c r="AA142" s="4">
        <v>3</v>
      </c>
      <c r="AB142" s="4">
        <v>3</v>
      </c>
      <c r="AC142" s="4">
        <v>3</v>
      </c>
      <c r="AD142" s="4">
        <v>3</v>
      </c>
      <c r="AE142" s="4">
        <v>3</v>
      </c>
      <c r="AF142" s="4">
        <v>3</v>
      </c>
      <c r="AG142" s="4">
        <v>3</v>
      </c>
      <c r="AH142" s="4">
        <v>3</v>
      </c>
      <c r="AI142" s="4">
        <v>3</v>
      </c>
      <c r="AJ142" s="4">
        <v>3</v>
      </c>
      <c r="AK142" s="4">
        <v>3</v>
      </c>
      <c r="AL142">
        <f t="shared" si="2"/>
        <v>57</v>
      </c>
      <c r="AM142">
        <v>10</v>
      </c>
      <c r="AN142">
        <v>10</v>
      </c>
      <c r="AO142">
        <v>10</v>
      </c>
      <c r="AP142" s="4">
        <v>5</v>
      </c>
      <c r="AQ142">
        <v>18</v>
      </c>
      <c r="AR142">
        <v>21</v>
      </c>
      <c r="AS142">
        <v>18</v>
      </c>
    </row>
    <row r="143" spans="1:45" x14ac:dyDescent="0.25">
      <c r="A143" t="s">
        <v>403</v>
      </c>
      <c r="B143" s="4" t="s">
        <v>336</v>
      </c>
      <c r="C143" s="4" t="s">
        <v>282</v>
      </c>
      <c r="D143" s="27">
        <v>21</v>
      </c>
      <c r="E143" s="4" t="s">
        <v>42</v>
      </c>
      <c r="F143" s="4" t="s">
        <v>152</v>
      </c>
      <c r="G143" s="4" t="s">
        <v>44</v>
      </c>
      <c r="H143" s="4" t="s">
        <v>283</v>
      </c>
      <c r="I143" s="4" t="s">
        <v>337</v>
      </c>
      <c r="J143" s="4" t="s">
        <v>368</v>
      </c>
      <c r="K143" s="4">
        <v>5</v>
      </c>
      <c r="L143" s="4">
        <v>5</v>
      </c>
      <c r="M143" s="4">
        <v>5</v>
      </c>
      <c r="N143" s="4">
        <v>5</v>
      </c>
      <c r="O143" s="4">
        <v>5</v>
      </c>
      <c r="P143" s="4">
        <v>5</v>
      </c>
      <c r="Q143" s="4">
        <v>5</v>
      </c>
      <c r="R143">
        <f>SUM('Data Angka'!K143:Q143)</f>
        <v>35</v>
      </c>
      <c r="S143" s="4">
        <v>3</v>
      </c>
      <c r="T143" s="4">
        <v>3</v>
      </c>
      <c r="U143" s="4">
        <v>3</v>
      </c>
      <c r="V143" s="4">
        <v>3</v>
      </c>
      <c r="W143" s="4">
        <v>3</v>
      </c>
      <c r="X143" s="4">
        <v>3</v>
      </c>
      <c r="Y143" s="4">
        <v>3</v>
      </c>
      <c r="Z143" s="4">
        <v>3</v>
      </c>
      <c r="AA143" s="4">
        <v>3</v>
      </c>
      <c r="AB143" s="4">
        <v>3</v>
      </c>
      <c r="AC143" s="4">
        <v>3</v>
      </c>
      <c r="AD143" s="4">
        <v>3</v>
      </c>
      <c r="AE143" s="4">
        <v>3</v>
      </c>
      <c r="AF143" s="4">
        <v>3</v>
      </c>
      <c r="AG143" s="4">
        <v>3</v>
      </c>
      <c r="AH143" s="4">
        <v>3</v>
      </c>
      <c r="AI143" s="4">
        <v>3</v>
      </c>
      <c r="AJ143" s="4">
        <v>3</v>
      </c>
      <c r="AK143" s="4">
        <v>3</v>
      </c>
      <c r="AL143">
        <f t="shared" si="2"/>
        <v>57</v>
      </c>
      <c r="AM143">
        <v>10</v>
      </c>
      <c r="AN143">
        <v>10</v>
      </c>
      <c r="AO143">
        <v>10</v>
      </c>
      <c r="AP143" s="4">
        <v>5</v>
      </c>
      <c r="AQ143">
        <v>18</v>
      </c>
      <c r="AR143">
        <v>21</v>
      </c>
      <c r="AS143">
        <v>18</v>
      </c>
    </row>
    <row r="144" spans="1:45" x14ac:dyDescent="0.25">
      <c r="A144" t="s">
        <v>404</v>
      </c>
      <c r="B144" s="4" t="s">
        <v>338</v>
      </c>
      <c r="C144" s="4" t="s">
        <v>282</v>
      </c>
      <c r="D144" s="27">
        <v>29</v>
      </c>
      <c r="E144" s="4" t="s">
        <v>54</v>
      </c>
      <c r="F144" s="4" t="s">
        <v>152</v>
      </c>
      <c r="G144" s="4" t="s">
        <v>44</v>
      </c>
      <c r="H144" s="4" t="s">
        <v>283</v>
      </c>
      <c r="I144" s="4" t="s">
        <v>307</v>
      </c>
      <c r="J144" s="4" t="s">
        <v>368</v>
      </c>
      <c r="K144" s="4">
        <v>5</v>
      </c>
      <c r="L144" s="4">
        <v>5</v>
      </c>
      <c r="M144" s="4">
        <v>5</v>
      </c>
      <c r="N144" s="4">
        <v>5</v>
      </c>
      <c r="O144" s="4">
        <v>5</v>
      </c>
      <c r="P144" s="4">
        <v>5</v>
      </c>
      <c r="Q144" s="4">
        <v>5</v>
      </c>
      <c r="R144">
        <f>SUM('Data Angka'!K144:Q144)</f>
        <v>35</v>
      </c>
      <c r="S144" s="4">
        <v>3</v>
      </c>
      <c r="T144" s="4">
        <v>3</v>
      </c>
      <c r="U144" s="4">
        <v>3</v>
      </c>
      <c r="V144" s="4">
        <v>3</v>
      </c>
      <c r="W144" s="4">
        <v>3</v>
      </c>
      <c r="X144" s="4">
        <v>3</v>
      </c>
      <c r="Y144" s="4">
        <v>3</v>
      </c>
      <c r="Z144" s="4">
        <v>3</v>
      </c>
      <c r="AA144" s="4">
        <v>3</v>
      </c>
      <c r="AB144" s="4">
        <v>1</v>
      </c>
      <c r="AC144" s="4">
        <v>3</v>
      </c>
      <c r="AD144" s="4">
        <v>3</v>
      </c>
      <c r="AE144" s="4">
        <v>3</v>
      </c>
      <c r="AF144" s="4">
        <v>3</v>
      </c>
      <c r="AG144" s="4">
        <v>3</v>
      </c>
      <c r="AH144" s="4">
        <v>3</v>
      </c>
      <c r="AI144" s="4">
        <v>3</v>
      </c>
      <c r="AJ144" s="4">
        <v>3</v>
      </c>
      <c r="AK144" s="4">
        <v>3</v>
      </c>
      <c r="AL144">
        <f t="shared" si="2"/>
        <v>55</v>
      </c>
      <c r="AM144">
        <v>10</v>
      </c>
      <c r="AN144">
        <v>10</v>
      </c>
      <c r="AO144">
        <v>10</v>
      </c>
      <c r="AP144" s="4">
        <v>5</v>
      </c>
      <c r="AQ144">
        <v>18</v>
      </c>
      <c r="AR144">
        <v>19</v>
      </c>
      <c r="AS144">
        <v>18</v>
      </c>
    </row>
    <row r="145" spans="1:45" x14ac:dyDescent="0.25">
      <c r="A145" t="s">
        <v>405</v>
      </c>
      <c r="B145" s="4" t="s">
        <v>339</v>
      </c>
      <c r="C145" s="4" t="s">
        <v>282</v>
      </c>
      <c r="D145" s="27">
        <v>44</v>
      </c>
      <c r="E145" s="4" t="s">
        <v>42</v>
      </c>
      <c r="F145" s="4" t="s">
        <v>152</v>
      </c>
      <c r="G145" s="4" t="s">
        <v>44</v>
      </c>
      <c r="H145" s="4" t="s">
        <v>283</v>
      </c>
      <c r="I145" s="4" t="s">
        <v>46</v>
      </c>
      <c r="J145" s="4" t="s">
        <v>285</v>
      </c>
      <c r="K145" s="4">
        <v>5</v>
      </c>
      <c r="L145" s="4">
        <v>5</v>
      </c>
      <c r="M145" s="4">
        <v>5</v>
      </c>
      <c r="N145" s="4">
        <v>5</v>
      </c>
      <c r="O145" s="4">
        <v>5</v>
      </c>
      <c r="P145" s="4">
        <v>5</v>
      </c>
      <c r="Q145" s="4">
        <v>5</v>
      </c>
      <c r="R145">
        <f>SUM('Data Angka'!K145:Q145)</f>
        <v>35</v>
      </c>
      <c r="S145" s="4">
        <v>3</v>
      </c>
      <c r="T145" s="4">
        <v>3</v>
      </c>
      <c r="U145" s="4">
        <v>3</v>
      </c>
      <c r="V145" s="4">
        <v>3</v>
      </c>
      <c r="W145" s="4">
        <v>3</v>
      </c>
      <c r="X145" s="4">
        <v>3</v>
      </c>
      <c r="Y145" s="4">
        <v>3</v>
      </c>
      <c r="Z145" s="4">
        <v>3</v>
      </c>
      <c r="AA145" s="4">
        <v>3</v>
      </c>
      <c r="AB145" s="4">
        <v>1</v>
      </c>
      <c r="AC145" s="4">
        <v>3</v>
      </c>
      <c r="AD145" s="4">
        <v>3</v>
      </c>
      <c r="AE145" s="4">
        <v>3</v>
      </c>
      <c r="AF145" s="4">
        <v>3</v>
      </c>
      <c r="AG145" s="4">
        <v>3</v>
      </c>
      <c r="AH145" s="4">
        <v>3</v>
      </c>
      <c r="AI145" s="4">
        <v>3</v>
      </c>
      <c r="AJ145" s="4">
        <v>3</v>
      </c>
      <c r="AK145" s="4">
        <v>3</v>
      </c>
      <c r="AL145">
        <f t="shared" si="2"/>
        <v>55</v>
      </c>
      <c r="AM145">
        <v>10</v>
      </c>
      <c r="AN145">
        <v>10</v>
      </c>
      <c r="AO145">
        <v>10</v>
      </c>
      <c r="AP145" s="4">
        <v>5</v>
      </c>
      <c r="AQ145">
        <v>18</v>
      </c>
      <c r="AR145">
        <v>19</v>
      </c>
      <c r="AS145">
        <v>18</v>
      </c>
    </row>
    <row r="146" spans="1:45" x14ac:dyDescent="0.25">
      <c r="A146" t="s">
        <v>406</v>
      </c>
      <c r="B146" s="4" t="s">
        <v>340</v>
      </c>
      <c r="C146" s="4" t="s">
        <v>282</v>
      </c>
      <c r="D146" s="27">
        <v>31</v>
      </c>
      <c r="E146" s="4" t="s">
        <v>42</v>
      </c>
      <c r="F146" s="4" t="s">
        <v>152</v>
      </c>
      <c r="G146" s="4" t="s">
        <v>44</v>
      </c>
      <c r="H146" s="4" t="s">
        <v>283</v>
      </c>
      <c r="I146" s="4" t="s">
        <v>46</v>
      </c>
      <c r="J146" s="4" t="s">
        <v>285</v>
      </c>
      <c r="K146" s="4">
        <v>4</v>
      </c>
      <c r="L146" s="4">
        <v>5</v>
      </c>
      <c r="M146" s="4">
        <v>4</v>
      </c>
      <c r="N146" s="4">
        <v>5</v>
      </c>
      <c r="O146" s="4">
        <v>4</v>
      </c>
      <c r="P146" s="4">
        <v>5</v>
      </c>
      <c r="Q146" s="4">
        <v>4</v>
      </c>
      <c r="R146">
        <f>SUM('Data Angka'!K146:Q146)</f>
        <v>31</v>
      </c>
      <c r="S146" s="4">
        <v>3</v>
      </c>
      <c r="T146" s="4">
        <v>2</v>
      </c>
      <c r="U146" s="4">
        <v>3</v>
      </c>
      <c r="V146" s="4">
        <v>1</v>
      </c>
      <c r="W146" s="4">
        <v>2</v>
      </c>
      <c r="X146" s="4">
        <v>1</v>
      </c>
      <c r="Y146" s="4">
        <v>2</v>
      </c>
      <c r="Z146" s="4">
        <v>1</v>
      </c>
      <c r="AA146" s="4">
        <v>2</v>
      </c>
      <c r="AB146" s="4">
        <v>2</v>
      </c>
      <c r="AC146" s="4">
        <v>1</v>
      </c>
      <c r="AD146" s="4">
        <v>1</v>
      </c>
      <c r="AE146" s="4">
        <v>1</v>
      </c>
      <c r="AF146" s="4">
        <v>3</v>
      </c>
      <c r="AG146" s="4">
        <v>2</v>
      </c>
      <c r="AH146" s="4">
        <v>1</v>
      </c>
      <c r="AI146" s="4">
        <v>1</v>
      </c>
      <c r="AJ146" s="4">
        <v>1</v>
      </c>
      <c r="AK146" s="4">
        <v>1</v>
      </c>
      <c r="AL146">
        <f t="shared" si="2"/>
        <v>31</v>
      </c>
      <c r="AM146">
        <v>9</v>
      </c>
      <c r="AN146">
        <v>9</v>
      </c>
      <c r="AO146">
        <v>9</v>
      </c>
      <c r="AP146" s="4">
        <v>4</v>
      </c>
      <c r="AQ146">
        <v>12</v>
      </c>
      <c r="AR146">
        <v>10</v>
      </c>
      <c r="AS146">
        <v>9</v>
      </c>
    </row>
    <row r="147" spans="1:45" x14ac:dyDescent="0.25">
      <c r="A147" t="s">
        <v>407</v>
      </c>
      <c r="B147" s="4" t="s">
        <v>341</v>
      </c>
      <c r="C147" s="4" t="s">
        <v>282</v>
      </c>
      <c r="D147" s="27">
        <v>44</v>
      </c>
      <c r="E147" s="4" t="s">
        <v>54</v>
      </c>
      <c r="F147" s="4" t="s">
        <v>152</v>
      </c>
      <c r="G147" s="4" t="s">
        <v>44</v>
      </c>
      <c r="H147" s="4" t="s">
        <v>283</v>
      </c>
      <c r="I147" s="4" t="s">
        <v>46</v>
      </c>
      <c r="J147" s="4" t="s">
        <v>285</v>
      </c>
      <c r="K147" s="4">
        <v>4</v>
      </c>
      <c r="L147" s="4">
        <v>5</v>
      </c>
      <c r="M147" s="4">
        <v>4</v>
      </c>
      <c r="N147" s="4">
        <v>5</v>
      </c>
      <c r="O147" s="4">
        <v>4</v>
      </c>
      <c r="P147" s="4">
        <v>5</v>
      </c>
      <c r="Q147" s="4">
        <v>4</v>
      </c>
      <c r="R147">
        <f>SUM('Data Angka'!K147:Q147)</f>
        <v>31</v>
      </c>
      <c r="S147" s="4">
        <v>3</v>
      </c>
      <c r="T147" s="4">
        <v>2</v>
      </c>
      <c r="U147" s="4">
        <v>3</v>
      </c>
      <c r="V147" s="4">
        <v>1</v>
      </c>
      <c r="W147" s="4">
        <v>2</v>
      </c>
      <c r="X147" s="4">
        <v>1</v>
      </c>
      <c r="Y147" s="4">
        <v>2</v>
      </c>
      <c r="Z147" s="4">
        <v>1</v>
      </c>
      <c r="AA147" s="4">
        <v>2</v>
      </c>
      <c r="AB147" s="4">
        <v>2</v>
      </c>
      <c r="AC147" s="4">
        <v>1</v>
      </c>
      <c r="AD147" s="4">
        <v>1</v>
      </c>
      <c r="AE147" s="4">
        <v>1</v>
      </c>
      <c r="AF147" s="4">
        <v>3</v>
      </c>
      <c r="AG147" s="4">
        <v>2</v>
      </c>
      <c r="AH147" s="4">
        <v>1</v>
      </c>
      <c r="AI147" s="4">
        <v>1</v>
      </c>
      <c r="AJ147" s="4">
        <v>1</v>
      </c>
      <c r="AK147" s="4">
        <v>1</v>
      </c>
      <c r="AL147">
        <f t="shared" si="2"/>
        <v>31</v>
      </c>
      <c r="AM147">
        <v>9</v>
      </c>
      <c r="AN147">
        <v>9</v>
      </c>
      <c r="AO147">
        <v>9</v>
      </c>
      <c r="AP147" s="4">
        <v>4</v>
      </c>
      <c r="AQ147">
        <v>12</v>
      </c>
      <c r="AR147">
        <v>10</v>
      </c>
      <c r="AS147">
        <v>9</v>
      </c>
    </row>
    <row r="148" spans="1:45" x14ac:dyDescent="0.25">
      <c r="A148" t="s">
        <v>408</v>
      </c>
      <c r="B148" s="4" t="s">
        <v>342</v>
      </c>
      <c r="C148" s="4" t="s">
        <v>282</v>
      </c>
      <c r="D148" s="27">
        <v>48</v>
      </c>
      <c r="E148" s="4" t="s">
        <v>54</v>
      </c>
      <c r="F148" s="4" t="s">
        <v>152</v>
      </c>
      <c r="G148" s="4" t="s">
        <v>44</v>
      </c>
      <c r="H148" s="4" t="s">
        <v>283</v>
      </c>
      <c r="I148" s="4" t="s">
        <v>46</v>
      </c>
      <c r="J148" s="4" t="s">
        <v>285</v>
      </c>
      <c r="K148" s="4">
        <v>1</v>
      </c>
      <c r="L148" s="4">
        <v>1</v>
      </c>
      <c r="M148" s="4">
        <v>1</v>
      </c>
      <c r="N148" s="4">
        <v>5</v>
      </c>
      <c r="O148" s="4">
        <v>5</v>
      </c>
      <c r="P148" s="4">
        <v>5</v>
      </c>
      <c r="Q148" s="4">
        <v>5</v>
      </c>
      <c r="R148">
        <f>SUM('Data Angka'!K148:Q148)</f>
        <v>23</v>
      </c>
      <c r="S148" s="4">
        <v>3</v>
      </c>
      <c r="T148" s="4">
        <v>3</v>
      </c>
      <c r="U148" s="4">
        <v>3</v>
      </c>
      <c r="V148" s="4">
        <v>1</v>
      </c>
      <c r="W148" s="4">
        <v>1</v>
      </c>
      <c r="X148" s="4">
        <v>2</v>
      </c>
      <c r="Y148" s="4">
        <v>1</v>
      </c>
      <c r="Z148" s="4">
        <v>1</v>
      </c>
      <c r="AA148" s="4">
        <v>1</v>
      </c>
      <c r="AB148" s="4">
        <v>2</v>
      </c>
      <c r="AC148" s="4">
        <v>3</v>
      </c>
      <c r="AD148" s="4">
        <v>1</v>
      </c>
      <c r="AE148" s="4">
        <v>1</v>
      </c>
      <c r="AF148" s="4">
        <v>1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>
        <f t="shared" si="2"/>
        <v>29</v>
      </c>
      <c r="AM148">
        <v>2</v>
      </c>
      <c r="AN148">
        <v>6</v>
      </c>
      <c r="AO148">
        <v>10</v>
      </c>
      <c r="AP148" s="4">
        <v>5</v>
      </c>
      <c r="AQ148">
        <v>13</v>
      </c>
      <c r="AR148">
        <v>10</v>
      </c>
      <c r="AS148">
        <v>6</v>
      </c>
    </row>
    <row r="149" spans="1:45" x14ac:dyDescent="0.25">
      <c r="A149" t="s">
        <v>409</v>
      </c>
      <c r="B149" s="4" t="s">
        <v>344</v>
      </c>
      <c r="C149" s="4" t="s">
        <v>282</v>
      </c>
      <c r="D149" s="27">
        <v>49</v>
      </c>
      <c r="E149" s="4" t="s">
        <v>54</v>
      </c>
      <c r="F149" s="4" t="s">
        <v>152</v>
      </c>
      <c r="G149" s="4" t="s">
        <v>44</v>
      </c>
      <c r="H149" s="4" t="s">
        <v>283</v>
      </c>
      <c r="I149" s="4" t="s">
        <v>46</v>
      </c>
      <c r="J149" s="4" t="s">
        <v>285</v>
      </c>
      <c r="K149" s="4">
        <v>4</v>
      </c>
      <c r="L149" s="4">
        <v>4</v>
      </c>
      <c r="M149" s="4">
        <v>4</v>
      </c>
      <c r="N149" s="4">
        <v>4</v>
      </c>
      <c r="O149" s="4">
        <v>4</v>
      </c>
      <c r="P149" s="4">
        <v>4</v>
      </c>
      <c r="Q149" s="4">
        <v>4</v>
      </c>
      <c r="R149">
        <f>SUM('Data Angka'!K149:Q149)</f>
        <v>28</v>
      </c>
      <c r="S149" s="4">
        <v>4</v>
      </c>
      <c r="T149" s="4">
        <v>3</v>
      </c>
      <c r="U149" s="4">
        <v>4</v>
      </c>
      <c r="V149" s="4">
        <v>5</v>
      </c>
      <c r="W149" s="4">
        <v>4</v>
      </c>
      <c r="X149" s="4">
        <v>3</v>
      </c>
      <c r="Y149" s="4">
        <v>4</v>
      </c>
      <c r="Z149" s="4">
        <v>1</v>
      </c>
      <c r="AA149" s="4">
        <v>2</v>
      </c>
      <c r="AB149" s="4">
        <v>1</v>
      </c>
      <c r="AC149" s="4">
        <v>2</v>
      </c>
      <c r="AD149" s="4">
        <v>1</v>
      </c>
      <c r="AE149" s="4">
        <v>2</v>
      </c>
      <c r="AF149" s="4">
        <v>1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>
        <f t="shared" si="2"/>
        <v>42</v>
      </c>
      <c r="AM149">
        <v>8</v>
      </c>
      <c r="AN149">
        <v>8</v>
      </c>
      <c r="AO149">
        <v>8</v>
      </c>
      <c r="AP149" s="4">
        <v>4</v>
      </c>
      <c r="AQ149">
        <v>23</v>
      </c>
      <c r="AR149">
        <v>13</v>
      </c>
      <c r="AS149">
        <v>6</v>
      </c>
    </row>
    <row r="150" spans="1:45" x14ac:dyDescent="0.25">
      <c r="A150" t="s">
        <v>410</v>
      </c>
      <c r="B150" s="4" t="s">
        <v>345</v>
      </c>
      <c r="C150" s="4" t="s">
        <v>282</v>
      </c>
      <c r="D150" s="27">
        <v>26</v>
      </c>
      <c r="E150" s="4" t="s">
        <v>42</v>
      </c>
      <c r="F150" s="4" t="s">
        <v>152</v>
      </c>
      <c r="G150" s="4" t="s">
        <v>44</v>
      </c>
      <c r="H150" s="4" t="s">
        <v>283</v>
      </c>
      <c r="I150" s="4" t="s">
        <v>46</v>
      </c>
      <c r="J150" s="4" t="s">
        <v>285</v>
      </c>
      <c r="K150" s="4">
        <v>4</v>
      </c>
      <c r="L150" s="4">
        <v>4</v>
      </c>
      <c r="M150" s="4">
        <v>4</v>
      </c>
      <c r="N150" s="4">
        <v>4</v>
      </c>
      <c r="O150" s="4">
        <v>4</v>
      </c>
      <c r="P150" s="4">
        <v>4</v>
      </c>
      <c r="Q150" s="4">
        <v>4</v>
      </c>
      <c r="R150">
        <f>SUM('Data Angka'!K150:Q150)</f>
        <v>28</v>
      </c>
      <c r="S150" s="4">
        <v>2</v>
      </c>
      <c r="T150" s="4">
        <v>2</v>
      </c>
      <c r="U150" s="4">
        <v>2</v>
      </c>
      <c r="V150" s="4">
        <v>1</v>
      </c>
      <c r="W150" s="4">
        <v>2</v>
      </c>
      <c r="X150" s="4">
        <v>2</v>
      </c>
      <c r="Y150" s="4">
        <v>2</v>
      </c>
      <c r="Z150" s="4">
        <v>1</v>
      </c>
      <c r="AA150" s="4">
        <v>1</v>
      </c>
      <c r="AB150" s="4">
        <v>2</v>
      </c>
      <c r="AC150" s="4">
        <v>1</v>
      </c>
      <c r="AD150" s="4">
        <v>1</v>
      </c>
      <c r="AE150" s="4">
        <v>2</v>
      </c>
      <c r="AF150" s="4">
        <v>2</v>
      </c>
      <c r="AG150" s="4">
        <v>2</v>
      </c>
      <c r="AH150" s="4">
        <v>1</v>
      </c>
      <c r="AI150" s="4">
        <v>2</v>
      </c>
      <c r="AJ150" s="4">
        <v>1</v>
      </c>
      <c r="AK150" s="4">
        <v>1</v>
      </c>
      <c r="AL150">
        <f t="shared" si="2"/>
        <v>30</v>
      </c>
      <c r="AM150">
        <v>8</v>
      </c>
      <c r="AN150">
        <v>8</v>
      </c>
      <c r="AO150">
        <v>8</v>
      </c>
      <c r="AP150" s="4">
        <v>4</v>
      </c>
      <c r="AQ150">
        <v>11</v>
      </c>
      <c r="AR150">
        <v>10</v>
      </c>
      <c r="AS150">
        <v>9</v>
      </c>
    </row>
    <row r="151" spans="1:45" x14ac:dyDescent="0.25">
      <c r="A151" t="s">
        <v>411</v>
      </c>
      <c r="B151" s="4" t="s">
        <v>346</v>
      </c>
      <c r="C151" s="4" t="s">
        <v>282</v>
      </c>
      <c r="D151" s="27">
        <v>22</v>
      </c>
      <c r="E151" s="4" t="s">
        <v>42</v>
      </c>
      <c r="F151" s="4" t="s">
        <v>152</v>
      </c>
      <c r="G151" s="4" t="s">
        <v>44</v>
      </c>
      <c r="H151" s="4" t="s">
        <v>283</v>
      </c>
      <c r="I151" s="4" t="s">
        <v>307</v>
      </c>
      <c r="J151" s="4" t="s">
        <v>368</v>
      </c>
      <c r="K151" s="4">
        <v>5</v>
      </c>
      <c r="L151" s="4">
        <v>5</v>
      </c>
      <c r="M151" s="4">
        <v>5</v>
      </c>
      <c r="N151" s="4">
        <v>5</v>
      </c>
      <c r="O151" s="4">
        <v>5</v>
      </c>
      <c r="P151" s="4">
        <v>5</v>
      </c>
      <c r="Q151" s="4">
        <v>5</v>
      </c>
      <c r="R151">
        <f>SUM('Data Angka'!K151:Q151)</f>
        <v>35</v>
      </c>
      <c r="S151" s="4">
        <v>3</v>
      </c>
      <c r="T151" s="4">
        <v>2</v>
      </c>
      <c r="U151" s="4">
        <v>2</v>
      </c>
      <c r="V151" s="4">
        <v>1</v>
      </c>
      <c r="W151" s="4">
        <v>1</v>
      </c>
      <c r="X151" s="4">
        <v>2</v>
      </c>
      <c r="Y151" s="4">
        <v>1</v>
      </c>
      <c r="Z151" s="4">
        <v>1</v>
      </c>
      <c r="AA151" s="4">
        <v>1</v>
      </c>
      <c r="AB151" s="4">
        <v>2</v>
      </c>
      <c r="AC151" s="4">
        <v>3</v>
      </c>
      <c r="AD151" s="4">
        <v>1</v>
      </c>
      <c r="AE151" s="4">
        <v>3</v>
      </c>
      <c r="AF151" s="4">
        <v>1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>
        <f t="shared" si="2"/>
        <v>29</v>
      </c>
      <c r="AM151">
        <v>10</v>
      </c>
      <c r="AN151">
        <v>10</v>
      </c>
      <c r="AO151">
        <v>10</v>
      </c>
      <c r="AP151" s="4">
        <v>5</v>
      </c>
      <c r="AQ151">
        <v>11</v>
      </c>
      <c r="AR151">
        <v>12</v>
      </c>
      <c r="AS151">
        <v>6</v>
      </c>
    </row>
    <row r="152" spans="1:45" x14ac:dyDescent="0.25">
      <c r="A152" t="s">
        <v>412</v>
      </c>
      <c r="B152" s="4" t="s">
        <v>347</v>
      </c>
      <c r="C152" s="4" t="s">
        <v>282</v>
      </c>
      <c r="D152" s="27">
        <v>26</v>
      </c>
      <c r="E152" s="4" t="s">
        <v>54</v>
      </c>
      <c r="F152" s="4" t="s">
        <v>152</v>
      </c>
      <c r="G152" s="4" t="s">
        <v>44</v>
      </c>
      <c r="H152" s="4" t="s">
        <v>283</v>
      </c>
      <c r="I152" s="4" t="s">
        <v>46</v>
      </c>
      <c r="J152" s="4" t="s">
        <v>368</v>
      </c>
      <c r="K152" s="4">
        <v>4</v>
      </c>
      <c r="L152" s="4">
        <v>3</v>
      </c>
      <c r="M152" s="4">
        <v>4</v>
      </c>
      <c r="N152" s="4">
        <v>4</v>
      </c>
      <c r="O152" s="4">
        <v>4</v>
      </c>
      <c r="P152" s="4">
        <v>3</v>
      </c>
      <c r="Q152" s="4">
        <v>4</v>
      </c>
      <c r="R152">
        <f>SUM('Data Angka'!K152:Q152)</f>
        <v>26</v>
      </c>
      <c r="S152" s="4">
        <v>2</v>
      </c>
      <c r="T152" s="4">
        <v>3</v>
      </c>
      <c r="U152" s="4">
        <v>2</v>
      </c>
      <c r="V152" s="4">
        <v>2</v>
      </c>
      <c r="W152" s="4">
        <v>3</v>
      </c>
      <c r="X152" s="4">
        <v>2</v>
      </c>
      <c r="Y152" s="4">
        <v>4</v>
      </c>
      <c r="Z152" s="4">
        <v>2</v>
      </c>
      <c r="AA152" s="4">
        <v>3</v>
      </c>
      <c r="AB152" s="4">
        <v>2</v>
      </c>
      <c r="AC152" s="4">
        <v>2</v>
      </c>
      <c r="AD152" s="4">
        <v>1</v>
      </c>
      <c r="AE152" s="4">
        <v>2</v>
      </c>
      <c r="AF152" s="4">
        <v>2</v>
      </c>
      <c r="AG152" s="4">
        <v>2</v>
      </c>
      <c r="AH152" s="4">
        <v>1</v>
      </c>
      <c r="AI152" s="4">
        <v>3</v>
      </c>
      <c r="AJ152" s="4">
        <v>1</v>
      </c>
      <c r="AK152" s="4">
        <v>1</v>
      </c>
      <c r="AL152">
        <f t="shared" si="2"/>
        <v>40</v>
      </c>
      <c r="AM152">
        <v>7</v>
      </c>
      <c r="AN152">
        <v>8</v>
      </c>
      <c r="AO152">
        <v>7</v>
      </c>
      <c r="AP152" s="4">
        <v>4</v>
      </c>
      <c r="AQ152">
        <v>14</v>
      </c>
      <c r="AR152">
        <v>16</v>
      </c>
      <c r="AS152">
        <v>10</v>
      </c>
    </row>
    <row r="153" spans="1:45" x14ac:dyDescent="0.25">
      <c r="A153" t="s">
        <v>413</v>
      </c>
      <c r="B153" s="4" t="s">
        <v>348</v>
      </c>
      <c r="C153" s="4" t="s">
        <v>282</v>
      </c>
      <c r="D153" s="27">
        <v>28</v>
      </c>
      <c r="E153" s="4" t="s">
        <v>42</v>
      </c>
      <c r="F153" s="4" t="s">
        <v>152</v>
      </c>
      <c r="G153" s="4" t="s">
        <v>44</v>
      </c>
      <c r="H153" s="4" t="s">
        <v>283</v>
      </c>
      <c r="I153" s="4" t="s">
        <v>46</v>
      </c>
      <c r="J153" s="4" t="s">
        <v>285</v>
      </c>
      <c r="K153" s="4">
        <v>4</v>
      </c>
      <c r="L153" s="4">
        <v>4</v>
      </c>
      <c r="M153" s="4">
        <v>4</v>
      </c>
      <c r="N153" s="4">
        <v>4</v>
      </c>
      <c r="O153" s="4">
        <v>3</v>
      </c>
      <c r="P153" s="4">
        <v>4</v>
      </c>
      <c r="Q153" s="4">
        <v>4</v>
      </c>
      <c r="R153">
        <f>SUM('Data Angka'!K153:Q153)</f>
        <v>27</v>
      </c>
      <c r="S153" s="4">
        <v>3</v>
      </c>
      <c r="T153" s="4">
        <v>3</v>
      </c>
      <c r="U153" s="4">
        <v>3</v>
      </c>
      <c r="V153" s="4">
        <v>3</v>
      </c>
      <c r="W153" s="4">
        <v>1</v>
      </c>
      <c r="X153" s="4">
        <v>1</v>
      </c>
      <c r="Y153" s="4">
        <v>1</v>
      </c>
      <c r="Z153" s="4">
        <v>1</v>
      </c>
      <c r="AA153" s="4">
        <v>1</v>
      </c>
      <c r="AB153" s="4">
        <v>3</v>
      </c>
      <c r="AC153" s="4">
        <v>3</v>
      </c>
      <c r="AD153" s="4">
        <v>1</v>
      </c>
      <c r="AE153" s="4">
        <v>3</v>
      </c>
      <c r="AF153" s="4">
        <v>3</v>
      </c>
      <c r="AG153" s="4">
        <v>3</v>
      </c>
      <c r="AH153" s="4">
        <v>1</v>
      </c>
      <c r="AI153" s="4">
        <v>3</v>
      </c>
      <c r="AJ153" s="4">
        <v>1</v>
      </c>
      <c r="AK153" s="4">
        <v>3</v>
      </c>
      <c r="AL153">
        <f t="shared" si="2"/>
        <v>41</v>
      </c>
      <c r="AM153">
        <v>8</v>
      </c>
      <c r="AN153">
        <v>8</v>
      </c>
      <c r="AO153">
        <v>7</v>
      </c>
      <c r="AP153" s="4">
        <v>4</v>
      </c>
      <c r="AQ153">
        <v>14</v>
      </c>
      <c r="AR153">
        <v>13</v>
      </c>
      <c r="AS153">
        <v>14</v>
      </c>
    </row>
    <row r="154" spans="1:45" x14ac:dyDescent="0.25">
      <c r="A154" t="s">
        <v>414</v>
      </c>
      <c r="B154" s="4" t="s">
        <v>349</v>
      </c>
      <c r="C154" s="4" t="s">
        <v>282</v>
      </c>
      <c r="D154" s="27">
        <v>46</v>
      </c>
      <c r="E154" s="4" t="s">
        <v>54</v>
      </c>
      <c r="F154" s="4" t="s">
        <v>152</v>
      </c>
      <c r="G154" s="4" t="s">
        <v>44</v>
      </c>
      <c r="H154" s="4" t="s">
        <v>283</v>
      </c>
      <c r="I154" s="4" t="s">
        <v>46</v>
      </c>
      <c r="J154" s="4" t="s">
        <v>285</v>
      </c>
      <c r="K154" s="4">
        <v>5</v>
      </c>
      <c r="L154" s="4">
        <v>5</v>
      </c>
      <c r="M154" s="4">
        <v>4</v>
      </c>
      <c r="N154" s="4">
        <v>5</v>
      </c>
      <c r="O154" s="4">
        <v>4</v>
      </c>
      <c r="P154" s="4">
        <v>5</v>
      </c>
      <c r="Q154" s="4">
        <v>5</v>
      </c>
      <c r="R154">
        <f>SUM('Data Angka'!K154:Q154)</f>
        <v>33</v>
      </c>
      <c r="S154" s="4">
        <v>2</v>
      </c>
      <c r="T154" s="4">
        <v>2</v>
      </c>
      <c r="U154" s="4">
        <v>3</v>
      </c>
      <c r="V154" s="4">
        <v>2</v>
      </c>
      <c r="W154" s="4">
        <v>2</v>
      </c>
      <c r="X154" s="4">
        <v>2</v>
      </c>
      <c r="Y154" s="4">
        <v>2</v>
      </c>
      <c r="Z154" s="4">
        <v>1</v>
      </c>
      <c r="AA154" s="4">
        <v>1</v>
      </c>
      <c r="AB154" s="4">
        <v>1</v>
      </c>
      <c r="AC154" s="4">
        <v>2</v>
      </c>
      <c r="AD154" s="4">
        <v>1</v>
      </c>
      <c r="AE154" s="4">
        <v>1</v>
      </c>
      <c r="AF154" s="4">
        <v>1</v>
      </c>
      <c r="AG154" s="4">
        <v>2</v>
      </c>
      <c r="AH154" s="4">
        <v>2</v>
      </c>
      <c r="AI154" s="4">
        <v>3</v>
      </c>
      <c r="AJ154" s="4">
        <v>3</v>
      </c>
      <c r="AK154" s="4">
        <v>1</v>
      </c>
      <c r="AL154">
        <f t="shared" si="2"/>
        <v>34</v>
      </c>
      <c r="AM154">
        <v>10</v>
      </c>
      <c r="AN154">
        <v>9</v>
      </c>
      <c r="AO154">
        <v>9</v>
      </c>
      <c r="AP154" s="4">
        <v>5</v>
      </c>
      <c r="AQ154">
        <v>13</v>
      </c>
      <c r="AR154">
        <v>9</v>
      </c>
      <c r="AS154">
        <v>12</v>
      </c>
    </row>
    <row r="155" spans="1:45" x14ac:dyDescent="0.25">
      <c r="A155" t="s">
        <v>415</v>
      </c>
      <c r="B155" s="4" t="s">
        <v>350</v>
      </c>
      <c r="C155" s="4" t="s">
        <v>282</v>
      </c>
      <c r="D155" s="27">
        <v>37</v>
      </c>
      <c r="E155" s="4" t="s">
        <v>42</v>
      </c>
      <c r="F155" s="4" t="s">
        <v>152</v>
      </c>
      <c r="G155" s="4" t="s">
        <v>44</v>
      </c>
      <c r="H155" s="4" t="s">
        <v>283</v>
      </c>
      <c r="I155" s="4" t="s">
        <v>46</v>
      </c>
      <c r="J155" s="4" t="s">
        <v>285</v>
      </c>
      <c r="K155" s="4">
        <v>4</v>
      </c>
      <c r="L155" s="4">
        <v>5</v>
      </c>
      <c r="M155" s="4">
        <v>4</v>
      </c>
      <c r="N155" s="4">
        <v>5</v>
      </c>
      <c r="O155" s="4">
        <v>4</v>
      </c>
      <c r="P155" s="4">
        <v>5</v>
      </c>
      <c r="Q155" s="4">
        <v>4</v>
      </c>
      <c r="R155">
        <f>SUM('Data Angka'!K155:Q155)</f>
        <v>31</v>
      </c>
      <c r="S155" s="4">
        <v>3</v>
      </c>
      <c r="T155" s="4">
        <v>4</v>
      </c>
      <c r="U155" s="4">
        <v>3</v>
      </c>
      <c r="V155" s="4">
        <v>3</v>
      </c>
      <c r="W155" s="4">
        <v>4</v>
      </c>
      <c r="X155" s="4">
        <v>2</v>
      </c>
      <c r="Y155" s="4">
        <v>3</v>
      </c>
      <c r="Z155" s="4">
        <v>2</v>
      </c>
      <c r="AA155" s="4">
        <v>2</v>
      </c>
      <c r="AB155" s="4">
        <v>3</v>
      </c>
      <c r="AC155" s="4">
        <v>3</v>
      </c>
      <c r="AD155" s="4">
        <v>1</v>
      </c>
      <c r="AE155" s="4">
        <v>3</v>
      </c>
      <c r="AF155" s="4">
        <v>1</v>
      </c>
      <c r="AG155" s="4">
        <v>2</v>
      </c>
      <c r="AH155" s="4">
        <v>2</v>
      </c>
      <c r="AI155" s="4">
        <v>3</v>
      </c>
      <c r="AJ155" s="4">
        <v>3</v>
      </c>
      <c r="AK155" s="4">
        <v>1</v>
      </c>
      <c r="AL155">
        <f t="shared" si="2"/>
        <v>48</v>
      </c>
      <c r="AM155">
        <v>9</v>
      </c>
      <c r="AN155">
        <v>9</v>
      </c>
      <c r="AO155">
        <v>9</v>
      </c>
      <c r="AP155" s="4">
        <v>4</v>
      </c>
      <c r="AQ155">
        <v>19</v>
      </c>
      <c r="AR155">
        <v>17</v>
      </c>
      <c r="AS155">
        <v>12</v>
      </c>
    </row>
    <row r="156" spans="1:45" x14ac:dyDescent="0.25">
      <c r="A156" t="s">
        <v>416</v>
      </c>
      <c r="B156" s="4" t="s">
        <v>351</v>
      </c>
      <c r="C156" s="4" t="s">
        <v>282</v>
      </c>
      <c r="D156" s="27">
        <v>34</v>
      </c>
      <c r="E156" s="4" t="s">
        <v>42</v>
      </c>
      <c r="F156" s="4" t="s">
        <v>152</v>
      </c>
      <c r="G156" s="4" t="s">
        <v>44</v>
      </c>
      <c r="H156" s="4" t="s">
        <v>283</v>
      </c>
      <c r="I156" s="4" t="s">
        <v>46</v>
      </c>
      <c r="J156" s="4" t="s">
        <v>285</v>
      </c>
      <c r="K156" s="4">
        <v>4</v>
      </c>
      <c r="L156" s="4">
        <v>4</v>
      </c>
      <c r="M156" s="4">
        <v>4</v>
      </c>
      <c r="N156" s="4">
        <v>4</v>
      </c>
      <c r="O156" s="4">
        <v>4</v>
      </c>
      <c r="P156" s="4">
        <v>4</v>
      </c>
      <c r="Q156" s="4">
        <v>3</v>
      </c>
      <c r="R156">
        <f>SUM('Data Angka'!K156:Q156)</f>
        <v>27</v>
      </c>
      <c r="S156" s="4">
        <v>4</v>
      </c>
      <c r="T156" s="4">
        <v>4</v>
      </c>
      <c r="U156" s="4">
        <v>3</v>
      </c>
      <c r="V156" s="4">
        <v>3</v>
      </c>
      <c r="W156" s="4">
        <v>3</v>
      </c>
      <c r="X156" s="4">
        <v>2</v>
      </c>
      <c r="Y156" s="4">
        <v>2</v>
      </c>
      <c r="Z156" s="4">
        <v>3</v>
      </c>
      <c r="AA156" s="4">
        <v>4</v>
      </c>
      <c r="AB156" s="4">
        <v>3</v>
      </c>
      <c r="AC156" s="4">
        <v>3</v>
      </c>
      <c r="AD156" s="4">
        <v>3</v>
      </c>
      <c r="AE156" s="4">
        <v>4</v>
      </c>
      <c r="AF156" s="4">
        <v>3</v>
      </c>
      <c r="AG156" s="4">
        <v>3</v>
      </c>
      <c r="AH156" s="4">
        <v>3</v>
      </c>
      <c r="AI156" s="4">
        <v>4</v>
      </c>
      <c r="AJ156" s="4">
        <v>3</v>
      </c>
      <c r="AK156" s="4">
        <v>3</v>
      </c>
      <c r="AL156">
        <f t="shared" si="2"/>
        <v>60</v>
      </c>
      <c r="AM156">
        <v>8</v>
      </c>
      <c r="AN156">
        <v>8</v>
      </c>
      <c r="AO156">
        <v>8</v>
      </c>
      <c r="AP156" s="4">
        <v>3</v>
      </c>
      <c r="AQ156">
        <v>19</v>
      </c>
      <c r="AR156">
        <v>22</v>
      </c>
      <c r="AS156">
        <v>19</v>
      </c>
    </row>
    <row r="157" spans="1:45" x14ac:dyDescent="0.25">
      <c r="A157" t="s">
        <v>417</v>
      </c>
      <c r="B157" s="4" t="s">
        <v>352</v>
      </c>
      <c r="C157" s="4" t="s">
        <v>282</v>
      </c>
      <c r="D157" s="27">
        <v>22</v>
      </c>
      <c r="E157" s="4" t="s">
        <v>42</v>
      </c>
      <c r="F157" s="4" t="s">
        <v>152</v>
      </c>
      <c r="G157" s="4" t="s">
        <v>44</v>
      </c>
      <c r="H157" s="4" t="s">
        <v>283</v>
      </c>
      <c r="I157" s="4" t="s">
        <v>337</v>
      </c>
      <c r="J157" s="4" t="s">
        <v>368</v>
      </c>
      <c r="K157" s="4">
        <v>4</v>
      </c>
      <c r="L157" s="4">
        <v>4</v>
      </c>
      <c r="M157" s="4">
        <v>4</v>
      </c>
      <c r="N157" s="4">
        <v>4</v>
      </c>
      <c r="O157" s="4">
        <v>4</v>
      </c>
      <c r="P157" s="4">
        <v>4</v>
      </c>
      <c r="Q157" s="4">
        <v>4</v>
      </c>
      <c r="R157">
        <f>SUM('Data Angka'!K157:Q157)</f>
        <v>28</v>
      </c>
      <c r="S157" s="4">
        <v>2</v>
      </c>
      <c r="T157" s="4">
        <v>2</v>
      </c>
      <c r="U157" s="4">
        <v>2</v>
      </c>
      <c r="V157" s="4">
        <v>2</v>
      </c>
      <c r="W157" s="4">
        <v>2</v>
      </c>
      <c r="X157" s="4">
        <v>2</v>
      </c>
      <c r="Y157" s="4">
        <v>2</v>
      </c>
      <c r="Z157" s="4">
        <v>2</v>
      </c>
      <c r="AA157" s="4">
        <v>2</v>
      </c>
      <c r="AB157" s="4">
        <v>1</v>
      </c>
      <c r="AC157" s="4">
        <v>2</v>
      </c>
      <c r="AD157" s="4">
        <v>1</v>
      </c>
      <c r="AE157" s="4">
        <v>2</v>
      </c>
      <c r="AF157" s="4">
        <v>2</v>
      </c>
      <c r="AG157" s="4">
        <v>2</v>
      </c>
      <c r="AH157" s="4">
        <v>2</v>
      </c>
      <c r="AI157" s="4">
        <v>2</v>
      </c>
      <c r="AJ157" s="4">
        <v>2</v>
      </c>
      <c r="AK157" s="4">
        <v>2</v>
      </c>
      <c r="AL157">
        <f t="shared" si="2"/>
        <v>36</v>
      </c>
      <c r="AM157">
        <v>8</v>
      </c>
      <c r="AN157">
        <v>8</v>
      </c>
      <c r="AO157">
        <v>8</v>
      </c>
      <c r="AP157" s="4">
        <v>4</v>
      </c>
      <c r="AQ157">
        <v>12</v>
      </c>
      <c r="AR157">
        <v>12</v>
      </c>
      <c r="AS157">
        <v>12</v>
      </c>
    </row>
    <row r="158" spans="1:45" x14ac:dyDescent="0.25">
      <c r="A158" t="s">
        <v>418</v>
      </c>
      <c r="B158" s="4" t="s">
        <v>353</v>
      </c>
      <c r="C158" s="4" t="s">
        <v>282</v>
      </c>
      <c r="D158" s="27">
        <v>21</v>
      </c>
      <c r="E158" s="4" t="s">
        <v>42</v>
      </c>
      <c r="F158" s="4" t="s">
        <v>152</v>
      </c>
      <c r="G158" s="4" t="s">
        <v>44</v>
      </c>
      <c r="H158" s="4" t="s">
        <v>283</v>
      </c>
      <c r="I158" s="4" t="s">
        <v>307</v>
      </c>
      <c r="J158" s="4" t="s">
        <v>368</v>
      </c>
      <c r="K158" s="4">
        <v>4</v>
      </c>
      <c r="L158" s="4">
        <v>4</v>
      </c>
      <c r="M158" s="4">
        <v>4</v>
      </c>
      <c r="N158" s="4">
        <v>4</v>
      </c>
      <c r="O158" s="4">
        <v>4</v>
      </c>
      <c r="P158" s="4">
        <v>4</v>
      </c>
      <c r="Q158" s="4">
        <v>4</v>
      </c>
      <c r="R158">
        <f>SUM('Data Angka'!K158:Q158)</f>
        <v>28</v>
      </c>
      <c r="S158" s="4">
        <v>4</v>
      </c>
      <c r="T158" s="4">
        <v>4</v>
      </c>
      <c r="U158" s="4">
        <v>2</v>
      </c>
      <c r="V158" s="4">
        <v>2</v>
      </c>
      <c r="W158" s="4">
        <v>3</v>
      </c>
      <c r="X158" s="4">
        <v>2</v>
      </c>
      <c r="Y158" s="4">
        <v>3</v>
      </c>
      <c r="Z158" s="4">
        <v>1</v>
      </c>
      <c r="AA158" s="4">
        <v>3</v>
      </c>
      <c r="AB158" s="4">
        <v>2</v>
      </c>
      <c r="AC158" s="4">
        <v>2</v>
      </c>
      <c r="AD158" s="4">
        <v>2</v>
      </c>
      <c r="AE158" s="4">
        <v>3</v>
      </c>
      <c r="AF158" s="4">
        <v>1</v>
      </c>
      <c r="AG158" s="4">
        <v>1</v>
      </c>
      <c r="AH158" s="4">
        <v>1</v>
      </c>
      <c r="AI158" s="4">
        <v>3</v>
      </c>
      <c r="AJ158" s="4">
        <v>1</v>
      </c>
      <c r="AK158" s="4">
        <v>1</v>
      </c>
      <c r="AL158">
        <f t="shared" si="2"/>
        <v>41</v>
      </c>
      <c r="AM158">
        <v>8</v>
      </c>
      <c r="AN158">
        <v>8</v>
      </c>
      <c r="AO158">
        <v>8</v>
      </c>
      <c r="AP158" s="4">
        <v>4</v>
      </c>
      <c r="AQ158">
        <v>17</v>
      </c>
      <c r="AR158">
        <v>16</v>
      </c>
      <c r="AS158">
        <v>8</v>
      </c>
    </row>
    <row r="159" spans="1:45" x14ac:dyDescent="0.25">
      <c r="A159" t="s">
        <v>419</v>
      </c>
      <c r="B159" s="4" t="s">
        <v>354</v>
      </c>
      <c r="C159" s="4" t="s">
        <v>282</v>
      </c>
      <c r="D159" s="27">
        <v>47</v>
      </c>
      <c r="E159" s="4" t="s">
        <v>54</v>
      </c>
      <c r="F159" s="4" t="s">
        <v>152</v>
      </c>
      <c r="G159" s="4" t="s">
        <v>44</v>
      </c>
      <c r="H159" s="4" t="s">
        <v>283</v>
      </c>
      <c r="I159" s="4" t="s">
        <v>562</v>
      </c>
      <c r="J159" s="4" t="s">
        <v>285</v>
      </c>
      <c r="K159" s="4">
        <v>4</v>
      </c>
      <c r="L159" s="4">
        <v>5</v>
      </c>
      <c r="M159" s="4">
        <v>5</v>
      </c>
      <c r="N159" s="4">
        <v>5</v>
      </c>
      <c r="O159" s="4">
        <v>5</v>
      </c>
      <c r="P159" s="4">
        <v>5</v>
      </c>
      <c r="Q159" s="4">
        <v>4</v>
      </c>
      <c r="R159">
        <f>SUM('Data Angka'!K159:Q159)</f>
        <v>33</v>
      </c>
      <c r="S159" s="4">
        <v>3</v>
      </c>
      <c r="T159" s="4">
        <v>3</v>
      </c>
      <c r="U159" s="4">
        <v>2</v>
      </c>
      <c r="V159" s="4">
        <v>1</v>
      </c>
      <c r="W159" s="4">
        <v>1</v>
      </c>
      <c r="X159" s="4">
        <v>2</v>
      </c>
      <c r="Y159" s="4">
        <v>1</v>
      </c>
      <c r="Z159" s="4">
        <v>1</v>
      </c>
      <c r="AA159" s="4">
        <v>1</v>
      </c>
      <c r="AB159" s="4">
        <v>1</v>
      </c>
      <c r="AC159" s="4">
        <v>1</v>
      </c>
      <c r="AD159" s="4">
        <v>1</v>
      </c>
      <c r="AE159" s="4">
        <v>1</v>
      </c>
      <c r="AF159" s="4">
        <v>1</v>
      </c>
      <c r="AG159" s="4">
        <v>1</v>
      </c>
      <c r="AH159" s="4">
        <v>1</v>
      </c>
      <c r="AI159" s="4">
        <v>3</v>
      </c>
      <c r="AJ159" s="4">
        <v>1</v>
      </c>
      <c r="AK159" s="4">
        <v>1</v>
      </c>
      <c r="AL159">
        <f t="shared" si="2"/>
        <v>27</v>
      </c>
      <c r="AM159">
        <v>9</v>
      </c>
      <c r="AN159">
        <v>10</v>
      </c>
      <c r="AO159">
        <v>10</v>
      </c>
      <c r="AP159" s="4">
        <v>4</v>
      </c>
      <c r="AQ159">
        <v>12</v>
      </c>
      <c r="AR159">
        <v>7</v>
      </c>
      <c r="AS159">
        <v>8</v>
      </c>
    </row>
    <row r="160" spans="1:45" x14ac:dyDescent="0.25">
      <c r="A160" t="s">
        <v>420</v>
      </c>
      <c r="B160" s="4" t="s">
        <v>356</v>
      </c>
      <c r="C160" s="4" t="s">
        <v>282</v>
      </c>
      <c r="D160" s="27">
        <v>20</v>
      </c>
      <c r="E160" s="4" t="s">
        <v>54</v>
      </c>
      <c r="F160" s="4" t="s">
        <v>152</v>
      </c>
      <c r="G160" s="4" t="s">
        <v>44</v>
      </c>
      <c r="H160" s="4" t="s">
        <v>283</v>
      </c>
      <c r="I160" s="4" t="s">
        <v>337</v>
      </c>
      <c r="J160" s="4" t="s">
        <v>368</v>
      </c>
      <c r="K160" s="4">
        <v>4</v>
      </c>
      <c r="L160" s="4">
        <v>4</v>
      </c>
      <c r="M160" s="4">
        <v>5</v>
      </c>
      <c r="N160" s="4">
        <v>5</v>
      </c>
      <c r="O160" s="4">
        <v>4</v>
      </c>
      <c r="P160" s="4">
        <v>4</v>
      </c>
      <c r="Q160" s="4">
        <v>5</v>
      </c>
      <c r="R160">
        <f>SUM('Data Angka'!K160:Q160)</f>
        <v>31</v>
      </c>
      <c r="S160" s="4">
        <v>5</v>
      </c>
      <c r="T160" s="4">
        <v>1</v>
      </c>
      <c r="U160" s="4">
        <v>2</v>
      </c>
      <c r="V160" s="4">
        <v>1</v>
      </c>
      <c r="W160" s="4">
        <v>1</v>
      </c>
      <c r="X160" s="4">
        <v>3</v>
      </c>
      <c r="Y160" s="4">
        <v>1</v>
      </c>
      <c r="Z160" s="4">
        <v>2</v>
      </c>
      <c r="AA160" s="4">
        <v>1</v>
      </c>
      <c r="AB160" s="4">
        <v>1</v>
      </c>
      <c r="AC160" s="4">
        <v>3</v>
      </c>
      <c r="AD160" s="4">
        <v>1</v>
      </c>
      <c r="AE160" s="4">
        <v>1</v>
      </c>
      <c r="AF160" s="4">
        <v>1</v>
      </c>
      <c r="AG160" s="4">
        <v>2</v>
      </c>
      <c r="AH160" s="4">
        <v>1</v>
      </c>
      <c r="AI160" s="4">
        <v>2</v>
      </c>
      <c r="AJ160" s="4">
        <v>1</v>
      </c>
      <c r="AK160" s="4">
        <v>1</v>
      </c>
      <c r="AL160">
        <f t="shared" si="2"/>
        <v>31</v>
      </c>
      <c r="AM160">
        <v>8</v>
      </c>
      <c r="AN160">
        <v>10</v>
      </c>
      <c r="AO160">
        <v>8</v>
      </c>
      <c r="AP160" s="4">
        <v>5</v>
      </c>
      <c r="AQ160">
        <v>13</v>
      </c>
      <c r="AR160">
        <v>10</v>
      </c>
      <c r="AS160">
        <v>8</v>
      </c>
    </row>
    <row r="161" spans="1:45" x14ac:dyDescent="0.25">
      <c r="A161" t="s">
        <v>421</v>
      </c>
      <c r="B161" s="4" t="s">
        <v>357</v>
      </c>
      <c r="C161" s="4" t="s">
        <v>282</v>
      </c>
      <c r="D161" s="27">
        <v>47</v>
      </c>
      <c r="E161" s="4" t="s">
        <v>42</v>
      </c>
      <c r="F161" s="4" t="s">
        <v>190</v>
      </c>
      <c r="G161" s="4" t="s">
        <v>44</v>
      </c>
      <c r="H161" s="4" t="s">
        <v>283</v>
      </c>
      <c r="I161" s="4" t="s">
        <v>337</v>
      </c>
      <c r="J161" s="4" t="s">
        <v>285</v>
      </c>
      <c r="K161" s="4">
        <v>5</v>
      </c>
      <c r="L161" s="4">
        <v>5</v>
      </c>
      <c r="M161" s="4">
        <v>3</v>
      </c>
      <c r="N161" s="4">
        <v>5</v>
      </c>
      <c r="O161" s="4">
        <v>4</v>
      </c>
      <c r="P161" s="4">
        <v>4</v>
      </c>
      <c r="Q161" s="4">
        <v>4</v>
      </c>
      <c r="R161">
        <f>SUM('Data Angka'!K161:Q161)</f>
        <v>30</v>
      </c>
      <c r="S161" s="4">
        <v>3</v>
      </c>
      <c r="T161" s="4">
        <v>4</v>
      </c>
      <c r="U161" s="4">
        <v>3</v>
      </c>
      <c r="V161" s="4">
        <v>2</v>
      </c>
      <c r="W161" s="4">
        <v>3</v>
      </c>
      <c r="X161" s="4">
        <v>3</v>
      </c>
      <c r="Y161" s="4">
        <v>3</v>
      </c>
      <c r="Z161" s="4">
        <v>2</v>
      </c>
      <c r="AA161" s="4">
        <v>2</v>
      </c>
      <c r="AB161" s="4">
        <v>2</v>
      </c>
      <c r="AC161" s="4">
        <v>3</v>
      </c>
      <c r="AD161" s="4">
        <v>2</v>
      </c>
      <c r="AE161" s="4">
        <v>2</v>
      </c>
      <c r="AF161" s="4">
        <v>1</v>
      </c>
      <c r="AG161" s="4">
        <v>2</v>
      </c>
      <c r="AH161" s="4">
        <v>3</v>
      </c>
      <c r="AI161" s="4">
        <v>2</v>
      </c>
      <c r="AJ161" s="4">
        <v>2</v>
      </c>
      <c r="AK161" s="4">
        <v>1</v>
      </c>
      <c r="AL161">
        <f t="shared" si="2"/>
        <v>45</v>
      </c>
      <c r="AM161">
        <v>10</v>
      </c>
      <c r="AN161">
        <v>8</v>
      </c>
      <c r="AO161">
        <v>8</v>
      </c>
      <c r="AP161" s="4">
        <v>4</v>
      </c>
      <c r="AQ161">
        <v>18</v>
      </c>
      <c r="AR161">
        <v>16</v>
      </c>
      <c r="AS161">
        <v>11</v>
      </c>
    </row>
    <row r="162" spans="1:45" x14ac:dyDescent="0.25">
      <c r="A162" t="s">
        <v>422</v>
      </c>
      <c r="B162" s="4" t="s">
        <v>358</v>
      </c>
      <c r="C162" s="4" t="s">
        <v>282</v>
      </c>
      <c r="D162" s="27">
        <v>31</v>
      </c>
      <c r="E162" s="4" t="s">
        <v>42</v>
      </c>
      <c r="F162" s="4" t="s">
        <v>190</v>
      </c>
      <c r="G162" s="4" t="s">
        <v>44</v>
      </c>
      <c r="H162" s="4" t="s">
        <v>283</v>
      </c>
      <c r="I162" s="4" t="s">
        <v>46</v>
      </c>
      <c r="J162" s="4" t="s">
        <v>285</v>
      </c>
      <c r="K162" s="4">
        <v>5</v>
      </c>
      <c r="L162" s="4">
        <v>5</v>
      </c>
      <c r="M162" s="4">
        <v>5</v>
      </c>
      <c r="N162" s="4">
        <v>5</v>
      </c>
      <c r="O162" s="4">
        <v>5</v>
      </c>
      <c r="P162" s="4">
        <v>5</v>
      </c>
      <c r="Q162" s="4">
        <v>5</v>
      </c>
      <c r="R162">
        <f>SUM('Data Angka'!K162:Q162)</f>
        <v>35</v>
      </c>
      <c r="S162" s="4">
        <v>3</v>
      </c>
      <c r="T162" s="4">
        <v>3</v>
      </c>
      <c r="U162" s="4">
        <v>3</v>
      </c>
      <c r="V162" s="4">
        <v>3</v>
      </c>
      <c r="W162" s="4">
        <v>3</v>
      </c>
      <c r="X162" s="4">
        <v>3</v>
      </c>
      <c r="Y162" s="4">
        <v>3</v>
      </c>
      <c r="Z162" s="4">
        <v>3</v>
      </c>
      <c r="AA162" s="4">
        <v>3</v>
      </c>
      <c r="AB162" s="4">
        <v>3</v>
      </c>
      <c r="AC162" s="4">
        <v>3</v>
      </c>
      <c r="AD162" s="4">
        <v>3</v>
      </c>
      <c r="AE162" s="4">
        <v>4</v>
      </c>
      <c r="AF162" s="4">
        <v>3</v>
      </c>
      <c r="AG162" s="4">
        <v>3</v>
      </c>
      <c r="AH162" s="4">
        <v>3</v>
      </c>
      <c r="AI162" s="4">
        <v>3</v>
      </c>
      <c r="AJ162" s="4">
        <v>3</v>
      </c>
      <c r="AK162" s="4">
        <v>3</v>
      </c>
      <c r="AL162">
        <f t="shared" si="2"/>
        <v>58</v>
      </c>
      <c r="AM162">
        <v>10</v>
      </c>
      <c r="AN162">
        <v>10</v>
      </c>
      <c r="AO162">
        <v>10</v>
      </c>
      <c r="AP162" s="4">
        <v>5</v>
      </c>
      <c r="AQ162">
        <v>18</v>
      </c>
      <c r="AR162">
        <v>22</v>
      </c>
      <c r="AS162">
        <v>18</v>
      </c>
    </row>
    <row r="163" spans="1:45" x14ac:dyDescent="0.25">
      <c r="A163" t="s">
        <v>423</v>
      </c>
      <c r="B163" s="4" t="s">
        <v>370</v>
      </c>
      <c r="C163" s="4" t="s">
        <v>282</v>
      </c>
      <c r="D163" s="27">
        <v>47</v>
      </c>
      <c r="E163" s="4" t="s">
        <v>54</v>
      </c>
      <c r="F163" s="4" t="s">
        <v>152</v>
      </c>
      <c r="G163" s="4" t="s">
        <v>44</v>
      </c>
      <c r="H163" s="4" t="s">
        <v>162</v>
      </c>
      <c r="I163" s="4" t="s">
        <v>46</v>
      </c>
      <c r="J163" s="4" t="s">
        <v>285</v>
      </c>
      <c r="K163" s="4">
        <v>4</v>
      </c>
      <c r="L163" s="4">
        <v>4</v>
      </c>
      <c r="M163" s="4">
        <v>5</v>
      </c>
      <c r="N163" s="4">
        <v>4</v>
      </c>
      <c r="O163" s="4">
        <v>4</v>
      </c>
      <c r="P163" s="4">
        <v>4</v>
      </c>
      <c r="Q163" s="4">
        <v>4</v>
      </c>
      <c r="R163">
        <f>SUM('Data Angka'!K163:Q163)</f>
        <v>29</v>
      </c>
      <c r="S163" s="4">
        <v>3</v>
      </c>
      <c r="T163" s="4">
        <v>2</v>
      </c>
      <c r="U163" s="4">
        <v>3</v>
      </c>
      <c r="V163" s="4">
        <v>1</v>
      </c>
      <c r="W163" s="4">
        <v>3</v>
      </c>
      <c r="X163" s="4">
        <v>2</v>
      </c>
      <c r="Y163" s="4">
        <v>2</v>
      </c>
      <c r="Z163" s="4">
        <v>1</v>
      </c>
      <c r="AA163" s="4">
        <v>1</v>
      </c>
      <c r="AB163" s="4">
        <v>2</v>
      </c>
      <c r="AC163" s="4">
        <v>1</v>
      </c>
      <c r="AD163" s="4">
        <v>1</v>
      </c>
      <c r="AE163" s="4">
        <v>3</v>
      </c>
      <c r="AF163" s="4">
        <v>1</v>
      </c>
      <c r="AG163" s="4">
        <v>1</v>
      </c>
      <c r="AH163" s="4">
        <v>1</v>
      </c>
      <c r="AI163" s="4">
        <v>3</v>
      </c>
      <c r="AJ163" s="4">
        <v>1</v>
      </c>
      <c r="AK163" s="4">
        <v>1</v>
      </c>
      <c r="AL163">
        <f t="shared" si="2"/>
        <v>33</v>
      </c>
      <c r="AM163">
        <v>8</v>
      </c>
      <c r="AN163">
        <v>9</v>
      </c>
      <c r="AO163">
        <v>8</v>
      </c>
      <c r="AP163" s="4">
        <v>4</v>
      </c>
      <c r="AQ163">
        <v>14</v>
      </c>
      <c r="AR163">
        <v>11</v>
      </c>
      <c r="AS163">
        <v>8</v>
      </c>
    </row>
    <row r="164" spans="1:45" x14ac:dyDescent="0.25">
      <c r="A164" t="s">
        <v>424</v>
      </c>
      <c r="B164" s="4" t="s">
        <v>359</v>
      </c>
      <c r="C164" s="4" t="s">
        <v>282</v>
      </c>
      <c r="D164" s="27">
        <v>21</v>
      </c>
      <c r="E164" s="4" t="s">
        <v>42</v>
      </c>
      <c r="F164" s="4" t="s">
        <v>190</v>
      </c>
      <c r="G164" s="4" t="s">
        <v>44</v>
      </c>
      <c r="H164" s="4" t="s">
        <v>283</v>
      </c>
      <c r="I164" s="4" t="s">
        <v>307</v>
      </c>
      <c r="J164" s="4" t="s">
        <v>368</v>
      </c>
      <c r="K164" s="4">
        <v>5</v>
      </c>
      <c r="L164" s="4">
        <v>5</v>
      </c>
      <c r="M164" s="4">
        <v>5</v>
      </c>
      <c r="N164" s="4">
        <v>4</v>
      </c>
      <c r="O164" s="4">
        <v>5</v>
      </c>
      <c r="P164" s="4">
        <v>4</v>
      </c>
      <c r="Q164" s="4">
        <v>5</v>
      </c>
      <c r="R164">
        <f>SUM('Data Angka'!K164:Q164)</f>
        <v>33</v>
      </c>
      <c r="S164" s="4">
        <v>1</v>
      </c>
      <c r="T164" s="4">
        <v>1</v>
      </c>
      <c r="U164" s="4">
        <v>1</v>
      </c>
      <c r="V164" s="4">
        <v>3</v>
      </c>
      <c r="W164" s="4">
        <v>2</v>
      </c>
      <c r="X164" s="4">
        <v>1</v>
      </c>
      <c r="Y164" s="4">
        <v>1</v>
      </c>
      <c r="Z164" s="4">
        <v>1</v>
      </c>
      <c r="AA164" s="4">
        <v>2</v>
      </c>
      <c r="AB164" s="4">
        <v>2</v>
      </c>
      <c r="AC164" s="4">
        <v>3</v>
      </c>
      <c r="AD164" s="4">
        <v>2</v>
      </c>
      <c r="AE164" s="4">
        <v>2</v>
      </c>
      <c r="AF164" s="4">
        <v>3</v>
      </c>
      <c r="AG164" s="4">
        <v>2</v>
      </c>
      <c r="AH164" s="4">
        <v>2</v>
      </c>
      <c r="AI164" s="4">
        <v>4</v>
      </c>
      <c r="AJ164" s="4">
        <v>3</v>
      </c>
      <c r="AK164" s="4">
        <v>1</v>
      </c>
      <c r="AL164">
        <f t="shared" si="2"/>
        <v>37</v>
      </c>
      <c r="AM164">
        <v>10</v>
      </c>
      <c r="AN164">
        <v>9</v>
      </c>
      <c r="AO164">
        <v>9</v>
      </c>
      <c r="AP164" s="4">
        <v>5</v>
      </c>
      <c r="AQ164">
        <v>9</v>
      </c>
      <c r="AR164">
        <v>13</v>
      </c>
      <c r="AS164">
        <v>15</v>
      </c>
    </row>
    <row r="165" spans="1:45" x14ac:dyDescent="0.25">
      <c r="A165" t="s">
        <v>425</v>
      </c>
      <c r="B165" s="4" t="s">
        <v>360</v>
      </c>
      <c r="C165" s="4" t="s">
        <v>282</v>
      </c>
      <c r="D165" s="27">
        <v>21</v>
      </c>
      <c r="E165" s="4" t="s">
        <v>42</v>
      </c>
      <c r="F165" s="4" t="s">
        <v>152</v>
      </c>
      <c r="G165" s="4" t="s">
        <v>44</v>
      </c>
      <c r="H165" s="4" t="s">
        <v>283</v>
      </c>
      <c r="I165" s="4" t="s">
        <v>337</v>
      </c>
      <c r="J165" s="4" t="s">
        <v>368</v>
      </c>
      <c r="K165" s="4">
        <v>5</v>
      </c>
      <c r="L165" s="4">
        <v>5</v>
      </c>
      <c r="M165" s="4">
        <v>5</v>
      </c>
      <c r="N165" s="4">
        <v>5</v>
      </c>
      <c r="O165" s="4">
        <v>4</v>
      </c>
      <c r="P165" s="4">
        <v>5</v>
      </c>
      <c r="Q165" s="4">
        <v>4</v>
      </c>
      <c r="R165">
        <f>SUM('Data Angka'!K165:Q165)</f>
        <v>33</v>
      </c>
      <c r="S165" s="4">
        <v>4</v>
      </c>
      <c r="T165" s="4">
        <v>4</v>
      </c>
      <c r="U165" s="4">
        <v>5</v>
      </c>
      <c r="V165" s="4">
        <v>5</v>
      </c>
      <c r="W165" s="4">
        <v>3</v>
      </c>
      <c r="X165" s="4">
        <v>2</v>
      </c>
      <c r="Y165" s="4">
        <v>3</v>
      </c>
      <c r="Z165" s="4">
        <v>4</v>
      </c>
      <c r="AA165" s="4">
        <v>4</v>
      </c>
      <c r="AB165" s="4">
        <v>3</v>
      </c>
      <c r="AC165" s="4">
        <v>3</v>
      </c>
      <c r="AD165" s="4">
        <v>3</v>
      </c>
      <c r="AE165" s="4">
        <v>4</v>
      </c>
      <c r="AF165" s="4">
        <v>3</v>
      </c>
      <c r="AG165" s="4">
        <v>4</v>
      </c>
      <c r="AH165" s="4">
        <v>3</v>
      </c>
      <c r="AI165" s="4">
        <v>4</v>
      </c>
      <c r="AJ165" s="4">
        <v>4</v>
      </c>
      <c r="AK165" s="4">
        <v>3</v>
      </c>
      <c r="AL165">
        <f t="shared" si="2"/>
        <v>68</v>
      </c>
      <c r="AM165">
        <v>10</v>
      </c>
      <c r="AN165">
        <v>10</v>
      </c>
      <c r="AO165">
        <v>9</v>
      </c>
      <c r="AP165" s="4">
        <v>4</v>
      </c>
      <c r="AQ165">
        <v>23</v>
      </c>
      <c r="AR165">
        <v>24</v>
      </c>
      <c r="AS165">
        <v>21</v>
      </c>
    </row>
    <row r="166" spans="1:45" x14ac:dyDescent="0.25">
      <c r="A166" t="s">
        <v>426</v>
      </c>
      <c r="B166" s="4" t="s">
        <v>361</v>
      </c>
      <c r="C166" s="4" t="s">
        <v>282</v>
      </c>
      <c r="D166" s="27">
        <v>33</v>
      </c>
      <c r="E166" s="4" t="s">
        <v>42</v>
      </c>
      <c r="F166" s="4" t="s">
        <v>152</v>
      </c>
      <c r="G166" s="4" t="s">
        <v>44</v>
      </c>
      <c r="H166" s="4" t="s">
        <v>283</v>
      </c>
      <c r="I166" s="4" t="s">
        <v>46</v>
      </c>
      <c r="J166" s="4" t="s">
        <v>285</v>
      </c>
      <c r="K166" s="4">
        <v>4</v>
      </c>
      <c r="L166" s="4">
        <v>4</v>
      </c>
      <c r="M166" s="4">
        <v>4</v>
      </c>
      <c r="N166" s="4">
        <v>3</v>
      </c>
      <c r="O166" s="4">
        <v>4</v>
      </c>
      <c r="P166" s="4">
        <v>4</v>
      </c>
      <c r="Q166" s="4">
        <v>5</v>
      </c>
      <c r="R166">
        <f>SUM('Data Angka'!K166:Q166)</f>
        <v>28</v>
      </c>
      <c r="S166" s="4">
        <v>3</v>
      </c>
      <c r="T166" s="4">
        <v>3</v>
      </c>
      <c r="U166" s="4">
        <v>3</v>
      </c>
      <c r="V166" s="4">
        <v>3</v>
      </c>
      <c r="W166" s="4">
        <v>3</v>
      </c>
      <c r="X166" s="4">
        <v>3</v>
      </c>
      <c r="Y166" s="4">
        <v>1</v>
      </c>
      <c r="Z166" s="4">
        <v>3</v>
      </c>
      <c r="AA166" s="4">
        <v>3</v>
      </c>
      <c r="AB166" s="4">
        <v>3</v>
      </c>
      <c r="AC166" s="4">
        <v>3</v>
      </c>
      <c r="AD166" s="4">
        <v>1</v>
      </c>
      <c r="AE166" s="4">
        <v>3</v>
      </c>
      <c r="AF166" s="4">
        <v>1</v>
      </c>
      <c r="AG166" s="4">
        <v>1</v>
      </c>
      <c r="AH166" s="4">
        <v>1</v>
      </c>
      <c r="AI166" s="4">
        <v>3</v>
      </c>
      <c r="AJ166" s="4">
        <v>1</v>
      </c>
      <c r="AK166" s="4">
        <v>1</v>
      </c>
      <c r="AL166">
        <f t="shared" si="2"/>
        <v>43</v>
      </c>
      <c r="AM166">
        <v>8</v>
      </c>
      <c r="AN166">
        <v>7</v>
      </c>
      <c r="AO166">
        <v>8</v>
      </c>
      <c r="AP166" s="4">
        <v>5</v>
      </c>
      <c r="AQ166">
        <v>18</v>
      </c>
      <c r="AR166">
        <v>17</v>
      </c>
      <c r="AS166">
        <v>8</v>
      </c>
    </row>
    <row r="167" spans="1:45" x14ac:dyDescent="0.25">
      <c r="A167" t="s">
        <v>427</v>
      </c>
      <c r="B167" s="4" t="s">
        <v>362</v>
      </c>
      <c r="C167" s="4" t="s">
        <v>282</v>
      </c>
      <c r="D167" s="27">
        <v>31</v>
      </c>
      <c r="E167" s="4" t="s">
        <v>42</v>
      </c>
      <c r="F167" s="4" t="s">
        <v>152</v>
      </c>
      <c r="G167" s="4" t="s">
        <v>44</v>
      </c>
      <c r="H167" s="4" t="s">
        <v>283</v>
      </c>
      <c r="I167" s="4" t="s">
        <v>46</v>
      </c>
      <c r="J167" s="4" t="s">
        <v>285</v>
      </c>
      <c r="K167" s="4">
        <v>4</v>
      </c>
      <c r="L167" s="4">
        <v>4</v>
      </c>
      <c r="M167" s="4">
        <v>4</v>
      </c>
      <c r="N167" s="4">
        <v>3</v>
      </c>
      <c r="O167" s="4">
        <v>4</v>
      </c>
      <c r="P167" s="4">
        <v>4</v>
      </c>
      <c r="Q167" s="4">
        <v>5</v>
      </c>
      <c r="R167">
        <f>SUM('Data Angka'!K167:Q167)</f>
        <v>28</v>
      </c>
      <c r="S167" s="4">
        <v>3</v>
      </c>
      <c r="T167" s="4">
        <v>2</v>
      </c>
      <c r="U167" s="4">
        <v>2</v>
      </c>
      <c r="V167" s="4">
        <v>3</v>
      </c>
      <c r="W167" s="4">
        <v>3</v>
      </c>
      <c r="X167" s="4">
        <v>1</v>
      </c>
      <c r="Y167" s="4">
        <v>1</v>
      </c>
      <c r="Z167" s="4">
        <v>3</v>
      </c>
      <c r="AA167" s="4">
        <v>2</v>
      </c>
      <c r="AB167" s="4">
        <v>1</v>
      </c>
      <c r="AC167" s="4">
        <v>3</v>
      </c>
      <c r="AD167" s="4">
        <v>1</v>
      </c>
      <c r="AE167" s="4">
        <v>2</v>
      </c>
      <c r="AF167" s="4">
        <v>1</v>
      </c>
      <c r="AG167" s="4">
        <v>1</v>
      </c>
      <c r="AH167" s="4">
        <v>3</v>
      </c>
      <c r="AI167" s="4">
        <v>1</v>
      </c>
      <c r="AJ167" s="4">
        <v>3</v>
      </c>
      <c r="AK167" s="4">
        <v>1</v>
      </c>
      <c r="AL167">
        <f t="shared" si="2"/>
        <v>37</v>
      </c>
      <c r="AM167">
        <v>8</v>
      </c>
      <c r="AN167">
        <v>7</v>
      </c>
      <c r="AO167">
        <v>8</v>
      </c>
      <c r="AP167" s="4">
        <v>5</v>
      </c>
      <c r="AQ167">
        <v>14</v>
      </c>
      <c r="AR167">
        <v>13</v>
      </c>
      <c r="AS167">
        <v>10</v>
      </c>
    </row>
    <row r="168" spans="1:45" x14ac:dyDescent="0.25">
      <c r="A168" t="s">
        <v>428</v>
      </c>
      <c r="B168" s="4" t="s">
        <v>363</v>
      </c>
      <c r="C168" s="4" t="s">
        <v>282</v>
      </c>
      <c r="D168" s="27">
        <v>27</v>
      </c>
      <c r="E168" s="4" t="s">
        <v>42</v>
      </c>
      <c r="F168" s="4" t="s">
        <v>152</v>
      </c>
      <c r="G168" s="4" t="s">
        <v>44</v>
      </c>
      <c r="H168" s="4" t="s">
        <v>283</v>
      </c>
      <c r="I168" s="4" t="s">
        <v>46</v>
      </c>
      <c r="J168" s="4" t="s">
        <v>368</v>
      </c>
      <c r="K168" s="4">
        <v>4</v>
      </c>
      <c r="L168" s="4">
        <v>4</v>
      </c>
      <c r="M168" s="4">
        <v>4</v>
      </c>
      <c r="N168" s="4">
        <v>4</v>
      </c>
      <c r="O168" s="4">
        <v>4</v>
      </c>
      <c r="P168" s="4">
        <v>4</v>
      </c>
      <c r="Q168" s="4">
        <v>4</v>
      </c>
      <c r="R168">
        <f>SUM('Data Angka'!K168:Q168)</f>
        <v>28</v>
      </c>
      <c r="S168" s="4">
        <v>3</v>
      </c>
      <c r="T168" s="4">
        <v>3</v>
      </c>
      <c r="U168" s="4">
        <v>3</v>
      </c>
      <c r="V168" s="4">
        <v>3</v>
      </c>
      <c r="W168" s="4">
        <v>2</v>
      </c>
      <c r="X168" s="4">
        <v>2</v>
      </c>
      <c r="Y168" s="4">
        <v>1</v>
      </c>
      <c r="Z168" s="4">
        <v>3</v>
      </c>
      <c r="AA168" s="4">
        <v>1</v>
      </c>
      <c r="AB168" s="4">
        <v>2</v>
      </c>
      <c r="AC168" s="4">
        <v>3</v>
      </c>
      <c r="AD168" s="4">
        <v>1</v>
      </c>
      <c r="AE168" s="4">
        <v>1</v>
      </c>
      <c r="AF168" s="4">
        <v>1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>
        <f t="shared" si="2"/>
        <v>34</v>
      </c>
      <c r="AM168">
        <v>8</v>
      </c>
      <c r="AN168">
        <v>8</v>
      </c>
      <c r="AO168">
        <v>8</v>
      </c>
      <c r="AP168" s="4">
        <v>4</v>
      </c>
      <c r="AQ168">
        <v>16</v>
      </c>
      <c r="AR168">
        <v>12</v>
      </c>
      <c r="AS168">
        <v>6</v>
      </c>
    </row>
    <row r="169" spans="1:45" x14ac:dyDescent="0.25">
      <c r="A169" t="s">
        <v>429</v>
      </c>
      <c r="B169" s="4" t="s">
        <v>364</v>
      </c>
      <c r="C169" s="4" t="s">
        <v>282</v>
      </c>
      <c r="D169" s="27">
        <v>22</v>
      </c>
      <c r="E169" s="4" t="s">
        <v>54</v>
      </c>
      <c r="F169" s="4" t="s">
        <v>152</v>
      </c>
      <c r="G169" s="4" t="s">
        <v>44</v>
      </c>
      <c r="H169" s="4" t="s">
        <v>283</v>
      </c>
      <c r="I169" s="4" t="s">
        <v>307</v>
      </c>
      <c r="J169" s="4" t="s">
        <v>368</v>
      </c>
      <c r="K169" s="4">
        <v>4</v>
      </c>
      <c r="L169" s="4">
        <v>4</v>
      </c>
      <c r="M169" s="4">
        <v>4</v>
      </c>
      <c r="N169" s="4">
        <v>4</v>
      </c>
      <c r="O169" s="4">
        <v>4</v>
      </c>
      <c r="P169" s="4">
        <v>4</v>
      </c>
      <c r="Q169" s="4">
        <v>4</v>
      </c>
      <c r="R169">
        <f>SUM('Data Angka'!K169:Q169)</f>
        <v>28</v>
      </c>
      <c r="S169" s="4">
        <v>3</v>
      </c>
      <c r="T169" s="4">
        <v>2</v>
      </c>
      <c r="U169" s="4">
        <v>2</v>
      </c>
      <c r="V169" s="4">
        <v>2</v>
      </c>
      <c r="W169" s="4">
        <v>2</v>
      </c>
      <c r="X169" s="4">
        <v>2</v>
      </c>
      <c r="Y169" s="4">
        <v>2</v>
      </c>
      <c r="Z169" s="4">
        <v>3</v>
      </c>
      <c r="AA169" s="4">
        <v>3</v>
      </c>
      <c r="AB169" s="4">
        <v>3</v>
      </c>
      <c r="AC169" s="4">
        <v>3</v>
      </c>
      <c r="AD169" s="4">
        <v>1</v>
      </c>
      <c r="AE169" s="4">
        <v>4</v>
      </c>
      <c r="AF169" s="4">
        <v>1</v>
      </c>
      <c r="AG169" s="4">
        <v>1</v>
      </c>
      <c r="AH169" s="4">
        <v>1</v>
      </c>
      <c r="AI169" s="4">
        <v>2</v>
      </c>
      <c r="AJ169" s="4">
        <v>1</v>
      </c>
      <c r="AK169" s="4">
        <v>1</v>
      </c>
      <c r="AL169">
        <f t="shared" si="2"/>
        <v>39</v>
      </c>
      <c r="AM169">
        <v>8</v>
      </c>
      <c r="AN169">
        <v>8</v>
      </c>
      <c r="AO169">
        <v>8</v>
      </c>
      <c r="AP169" s="4">
        <v>4</v>
      </c>
      <c r="AQ169">
        <v>13</v>
      </c>
      <c r="AR169">
        <v>19</v>
      </c>
      <c r="AS169">
        <v>7</v>
      </c>
    </row>
    <row r="170" spans="1:45" x14ac:dyDescent="0.25">
      <c r="A170" t="s">
        <v>430</v>
      </c>
      <c r="B170" s="4" t="s">
        <v>365</v>
      </c>
      <c r="C170" s="4" t="s">
        <v>282</v>
      </c>
      <c r="D170" s="27">
        <v>24</v>
      </c>
      <c r="E170" s="4" t="s">
        <v>42</v>
      </c>
      <c r="F170" s="4" t="s">
        <v>152</v>
      </c>
      <c r="G170" s="4" t="s">
        <v>44</v>
      </c>
      <c r="H170" s="4" t="s">
        <v>283</v>
      </c>
      <c r="I170" s="4" t="s">
        <v>307</v>
      </c>
      <c r="J170" s="4" t="s">
        <v>285</v>
      </c>
      <c r="K170" s="4">
        <v>4</v>
      </c>
      <c r="L170" s="4">
        <v>4</v>
      </c>
      <c r="M170" s="4">
        <v>4</v>
      </c>
      <c r="N170" s="4">
        <v>4</v>
      </c>
      <c r="O170" s="4">
        <v>4</v>
      </c>
      <c r="P170" s="4">
        <v>4</v>
      </c>
      <c r="Q170" s="4">
        <v>4</v>
      </c>
      <c r="R170">
        <f>SUM('Data Angka'!K170:Q170)</f>
        <v>28</v>
      </c>
      <c r="S170" s="4">
        <v>3</v>
      </c>
      <c r="T170" s="4">
        <v>3</v>
      </c>
      <c r="U170" s="4">
        <v>3</v>
      </c>
      <c r="V170" s="4">
        <v>3</v>
      </c>
      <c r="W170" s="4">
        <v>2</v>
      </c>
      <c r="X170" s="4">
        <v>2</v>
      </c>
      <c r="Y170" s="4">
        <v>2</v>
      </c>
      <c r="Z170" s="4">
        <v>3</v>
      </c>
      <c r="AA170" s="4">
        <v>3</v>
      </c>
      <c r="AB170" s="4">
        <v>3</v>
      </c>
      <c r="AC170" s="4">
        <v>2</v>
      </c>
      <c r="AD170" s="4">
        <v>1</v>
      </c>
      <c r="AE170" s="4">
        <v>3</v>
      </c>
      <c r="AF170" s="4">
        <v>1</v>
      </c>
      <c r="AG170" s="4">
        <v>1</v>
      </c>
      <c r="AH170" s="4">
        <v>1</v>
      </c>
      <c r="AI170" s="4">
        <v>2</v>
      </c>
      <c r="AJ170" s="4">
        <v>1</v>
      </c>
      <c r="AK170" s="4">
        <v>1</v>
      </c>
      <c r="AL170">
        <f t="shared" si="2"/>
        <v>40</v>
      </c>
      <c r="AM170">
        <v>8</v>
      </c>
      <c r="AN170">
        <v>8</v>
      </c>
      <c r="AO170">
        <v>8</v>
      </c>
      <c r="AP170" s="4">
        <v>4</v>
      </c>
      <c r="AQ170">
        <v>16</v>
      </c>
      <c r="AR170">
        <v>17</v>
      </c>
      <c r="AS170">
        <v>7</v>
      </c>
    </row>
    <row r="171" spans="1:45" x14ac:dyDescent="0.25">
      <c r="A171" t="s">
        <v>431</v>
      </c>
      <c r="B171" s="4" t="s">
        <v>366</v>
      </c>
      <c r="C171" s="4" t="s">
        <v>282</v>
      </c>
      <c r="D171" s="27">
        <v>22</v>
      </c>
      <c r="E171" s="4" t="s">
        <v>42</v>
      </c>
      <c r="F171" s="4" t="s">
        <v>152</v>
      </c>
      <c r="G171" s="4" t="s">
        <v>44</v>
      </c>
      <c r="H171" s="4" t="s">
        <v>371</v>
      </c>
      <c r="I171" s="4" t="s">
        <v>307</v>
      </c>
      <c r="J171" s="4" t="s">
        <v>368</v>
      </c>
      <c r="K171" s="4">
        <v>5</v>
      </c>
      <c r="L171" s="4">
        <v>5</v>
      </c>
      <c r="M171" s="4">
        <v>4</v>
      </c>
      <c r="N171" s="4">
        <v>5</v>
      </c>
      <c r="O171" s="4">
        <v>4</v>
      </c>
      <c r="P171" s="4">
        <v>5</v>
      </c>
      <c r="Q171" s="4">
        <v>5</v>
      </c>
      <c r="R171">
        <f>SUM('Data Angka'!K171:Q171)</f>
        <v>33</v>
      </c>
      <c r="S171" s="4">
        <v>2</v>
      </c>
      <c r="T171" s="4">
        <v>2</v>
      </c>
      <c r="U171" s="4">
        <v>2</v>
      </c>
      <c r="V171" s="4">
        <v>2</v>
      </c>
      <c r="W171" s="4">
        <v>2</v>
      </c>
      <c r="X171" s="4">
        <v>2</v>
      </c>
      <c r="Y171" s="4">
        <v>2</v>
      </c>
      <c r="Z171" s="4">
        <v>2</v>
      </c>
      <c r="AA171" s="4">
        <v>2</v>
      </c>
      <c r="AB171" s="4">
        <v>1</v>
      </c>
      <c r="AC171" s="4">
        <v>2</v>
      </c>
      <c r="AD171" s="4">
        <v>2</v>
      </c>
      <c r="AE171" s="4">
        <v>2</v>
      </c>
      <c r="AF171" s="4">
        <v>2</v>
      </c>
      <c r="AG171" s="4">
        <v>2</v>
      </c>
      <c r="AH171" s="4">
        <v>2</v>
      </c>
      <c r="AI171" s="4">
        <v>1</v>
      </c>
      <c r="AJ171" s="4">
        <v>1</v>
      </c>
      <c r="AK171" s="4">
        <v>1</v>
      </c>
      <c r="AL171">
        <f t="shared" si="2"/>
        <v>34</v>
      </c>
      <c r="AM171">
        <v>10</v>
      </c>
      <c r="AN171">
        <v>9</v>
      </c>
      <c r="AO171">
        <v>9</v>
      </c>
      <c r="AP171" s="4">
        <v>5</v>
      </c>
      <c r="AQ171">
        <v>12</v>
      </c>
      <c r="AR171">
        <v>13</v>
      </c>
      <c r="AS171">
        <v>9</v>
      </c>
    </row>
    <row r="172" spans="1:45" x14ac:dyDescent="0.25">
      <c r="A172" t="s">
        <v>432</v>
      </c>
      <c r="B172" s="4" t="s">
        <v>367</v>
      </c>
      <c r="C172" s="4" t="s">
        <v>282</v>
      </c>
      <c r="D172" s="27">
        <v>56</v>
      </c>
      <c r="E172" s="4" t="s">
        <v>463</v>
      </c>
      <c r="F172" s="4" t="s">
        <v>190</v>
      </c>
      <c r="G172" s="4" t="s">
        <v>44</v>
      </c>
      <c r="H172" s="4" t="s">
        <v>162</v>
      </c>
      <c r="I172" s="4" t="s">
        <v>46</v>
      </c>
      <c r="J172" s="4" t="s">
        <v>285</v>
      </c>
      <c r="K172" s="4">
        <v>5</v>
      </c>
      <c r="L172" s="4">
        <v>5</v>
      </c>
      <c r="M172" s="4">
        <v>5</v>
      </c>
      <c r="N172" s="4">
        <v>5</v>
      </c>
      <c r="O172" s="4">
        <v>5</v>
      </c>
      <c r="P172" s="4">
        <v>5</v>
      </c>
      <c r="Q172" s="4">
        <v>5</v>
      </c>
      <c r="R172">
        <f>SUM('Data Angka'!K172:Q172)</f>
        <v>35</v>
      </c>
      <c r="S172" s="4">
        <v>3</v>
      </c>
      <c r="T172" s="4">
        <v>3</v>
      </c>
      <c r="U172" s="4">
        <v>3</v>
      </c>
      <c r="V172" s="4">
        <v>3</v>
      </c>
      <c r="W172" s="4">
        <v>3</v>
      </c>
      <c r="X172" s="4">
        <v>3</v>
      </c>
      <c r="Y172" s="4">
        <v>3</v>
      </c>
      <c r="Z172" s="4">
        <v>3</v>
      </c>
      <c r="AA172" s="4">
        <v>3</v>
      </c>
      <c r="AB172" s="4">
        <v>3</v>
      </c>
      <c r="AC172" s="4">
        <v>3</v>
      </c>
      <c r="AD172" s="4">
        <v>3</v>
      </c>
      <c r="AE172" s="4">
        <v>3</v>
      </c>
      <c r="AF172" s="4">
        <v>3</v>
      </c>
      <c r="AG172" s="4">
        <v>3</v>
      </c>
      <c r="AH172" s="4">
        <v>3</v>
      </c>
      <c r="AI172" s="4">
        <v>3</v>
      </c>
      <c r="AJ172" s="4">
        <v>3</v>
      </c>
      <c r="AK172" s="4">
        <v>3</v>
      </c>
      <c r="AL172">
        <f t="shared" si="2"/>
        <v>57</v>
      </c>
      <c r="AM172">
        <v>10</v>
      </c>
      <c r="AN172">
        <v>10</v>
      </c>
      <c r="AO172">
        <v>10</v>
      </c>
      <c r="AP172" s="4">
        <v>5</v>
      </c>
      <c r="AQ172">
        <v>18</v>
      </c>
      <c r="AR172">
        <v>21</v>
      </c>
      <c r="AS172">
        <v>18</v>
      </c>
    </row>
    <row r="173" spans="1:45" x14ac:dyDescent="0.25">
      <c r="A173" t="s">
        <v>433</v>
      </c>
      <c r="B173" s="4" t="s">
        <v>462</v>
      </c>
      <c r="C173" s="4" t="s">
        <v>282</v>
      </c>
      <c r="D173" s="27">
        <v>36</v>
      </c>
      <c r="E173" s="4" t="s">
        <v>54</v>
      </c>
      <c r="F173" s="4" t="s">
        <v>43</v>
      </c>
      <c r="G173" s="4" t="s">
        <v>44</v>
      </c>
      <c r="H173" s="4" t="s">
        <v>283</v>
      </c>
      <c r="I173" s="4" t="s">
        <v>63</v>
      </c>
      <c r="J173" s="4" t="s">
        <v>285</v>
      </c>
      <c r="K173" s="4">
        <v>3</v>
      </c>
      <c r="L173" s="4">
        <v>3</v>
      </c>
      <c r="M173" s="4">
        <v>3</v>
      </c>
      <c r="N173" s="4">
        <v>3</v>
      </c>
      <c r="O173" s="4">
        <v>2</v>
      </c>
      <c r="P173" s="4">
        <v>2</v>
      </c>
      <c r="Q173" s="4">
        <v>4</v>
      </c>
      <c r="R173">
        <f>SUM('Data Angka'!K173:Q173)</f>
        <v>20</v>
      </c>
      <c r="S173" s="4">
        <v>3</v>
      </c>
      <c r="T173" s="4">
        <v>3</v>
      </c>
      <c r="U173" s="4">
        <v>2</v>
      </c>
      <c r="V173" s="4">
        <v>2</v>
      </c>
      <c r="W173" s="4">
        <v>3</v>
      </c>
      <c r="X173" s="4">
        <v>2</v>
      </c>
      <c r="Y173" s="4">
        <v>3</v>
      </c>
      <c r="Z173" s="4">
        <v>1</v>
      </c>
      <c r="AA173" s="4">
        <v>3</v>
      </c>
      <c r="AB173" s="4">
        <v>3</v>
      </c>
      <c r="AC173" s="4">
        <v>2</v>
      </c>
      <c r="AD173" s="4">
        <v>1</v>
      </c>
      <c r="AE173" s="4">
        <v>2</v>
      </c>
      <c r="AF173" s="4">
        <v>1</v>
      </c>
      <c r="AG173" s="4">
        <v>1</v>
      </c>
      <c r="AH173" s="4">
        <v>1</v>
      </c>
      <c r="AI173" s="4">
        <v>2</v>
      </c>
      <c r="AJ173" s="4">
        <v>1</v>
      </c>
      <c r="AK173" s="4">
        <v>1</v>
      </c>
      <c r="AL173">
        <f t="shared" si="2"/>
        <v>37</v>
      </c>
      <c r="AM173">
        <v>6</v>
      </c>
      <c r="AN173">
        <v>6</v>
      </c>
      <c r="AO173">
        <v>4</v>
      </c>
      <c r="AP173" s="4">
        <v>4</v>
      </c>
      <c r="AQ173">
        <v>15</v>
      </c>
      <c r="AR173">
        <v>15</v>
      </c>
      <c r="AS173">
        <v>7</v>
      </c>
    </row>
    <row r="174" spans="1:45" x14ac:dyDescent="0.25">
      <c r="A174" t="s">
        <v>434</v>
      </c>
      <c r="B174" s="4" t="s">
        <v>464</v>
      </c>
      <c r="C174" s="4" t="s">
        <v>282</v>
      </c>
      <c r="D174" s="27">
        <v>35</v>
      </c>
      <c r="E174" s="4" t="s">
        <v>42</v>
      </c>
      <c r="F174" s="4" t="s">
        <v>43</v>
      </c>
      <c r="G174" s="4" t="s">
        <v>44</v>
      </c>
      <c r="H174" s="4" t="s">
        <v>283</v>
      </c>
      <c r="I174" s="4" t="s">
        <v>63</v>
      </c>
      <c r="J174" s="4" t="s">
        <v>285</v>
      </c>
      <c r="K174" s="4">
        <v>5</v>
      </c>
      <c r="L174" s="4">
        <v>5</v>
      </c>
      <c r="M174" s="4">
        <v>4</v>
      </c>
      <c r="N174" s="4">
        <v>5</v>
      </c>
      <c r="O174" s="4">
        <v>4</v>
      </c>
      <c r="P174" s="4">
        <v>4</v>
      </c>
      <c r="Q174" s="4">
        <v>5</v>
      </c>
      <c r="R174">
        <f>SUM('Data Angka'!K174:Q174)</f>
        <v>32</v>
      </c>
      <c r="S174" s="4">
        <v>2</v>
      </c>
      <c r="T174" s="4">
        <v>2</v>
      </c>
      <c r="U174" s="4">
        <v>1</v>
      </c>
      <c r="V174" s="4">
        <v>1</v>
      </c>
      <c r="W174" s="4">
        <v>2</v>
      </c>
      <c r="X174" s="4">
        <v>2</v>
      </c>
      <c r="Y174" s="4">
        <v>2</v>
      </c>
      <c r="Z174" s="4">
        <v>2</v>
      </c>
      <c r="AA174" s="4">
        <v>1</v>
      </c>
      <c r="AB174" s="4">
        <v>1</v>
      </c>
      <c r="AC174" s="4">
        <v>2</v>
      </c>
      <c r="AD174" s="4">
        <v>2</v>
      </c>
      <c r="AE174" s="4">
        <v>2</v>
      </c>
      <c r="AF174" s="4">
        <v>1</v>
      </c>
      <c r="AG174" s="4">
        <v>1</v>
      </c>
      <c r="AH174" s="4">
        <v>1</v>
      </c>
      <c r="AI174" s="4">
        <v>3</v>
      </c>
      <c r="AJ174" s="4">
        <v>2</v>
      </c>
      <c r="AK174" s="4">
        <v>2</v>
      </c>
      <c r="AL174">
        <f t="shared" si="2"/>
        <v>32</v>
      </c>
      <c r="AM174">
        <v>10</v>
      </c>
      <c r="AN174">
        <v>9</v>
      </c>
      <c r="AO174">
        <v>8</v>
      </c>
      <c r="AP174" s="4">
        <v>5</v>
      </c>
      <c r="AQ174">
        <v>10</v>
      </c>
      <c r="AR174">
        <v>12</v>
      </c>
      <c r="AS174">
        <v>10</v>
      </c>
    </row>
    <row r="175" spans="1:45" x14ac:dyDescent="0.25">
      <c r="A175" t="s">
        <v>435</v>
      </c>
      <c r="B175" s="4" t="s">
        <v>465</v>
      </c>
      <c r="C175" s="4" t="s">
        <v>282</v>
      </c>
      <c r="D175" s="27">
        <v>32</v>
      </c>
      <c r="E175" s="4" t="s">
        <v>42</v>
      </c>
      <c r="F175" s="4" t="s">
        <v>43</v>
      </c>
      <c r="G175" s="4" t="s">
        <v>44</v>
      </c>
      <c r="H175" s="4" t="s">
        <v>283</v>
      </c>
      <c r="I175" s="4" t="s">
        <v>63</v>
      </c>
      <c r="J175" s="4" t="s">
        <v>285</v>
      </c>
      <c r="K175" s="4">
        <v>4</v>
      </c>
      <c r="L175" s="4">
        <v>5</v>
      </c>
      <c r="M175" s="4">
        <v>4</v>
      </c>
      <c r="N175" s="4">
        <v>5</v>
      </c>
      <c r="O175" s="4">
        <v>4</v>
      </c>
      <c r="P175" s="4">
        <v>5</v>
      </c>
      <c r="Q175" s="4">
        <v>5</v>
      </c>
      <c r="R175">
        <f>SUM('Data Angka'!K175:Q175)</f>
        <v>32</v>
      </c>
      <c r="S175" s="4">
        <v>3</v>
      </c>
      <c r="T175" s="4">
        <v>3</v>
      </c>
      <c r="U175" s="4">
        <v>2</v>
      </c>
      <c r="V175" s="4">
        <v>1</v>
      </c>
      <c r="W175" s="4">
        <v>2</v>
      </c>
      <c r="X175" s="4">
        <v>1</v>
      </c>
      <c r="Y175" s="4">
        <v>1</v>
      </c>
      <c r="Z175" s="4">
        <v>1</v>
      </c>
      <c r="AA175" s="4">
        <v>1</v>
      </c>
      <c r="AB175" s="4">
        <v>2</v>
      </c>
      <c r="AC175" s="4">
        <v>1</v>
      </c>
      <c r="AD175" s="4">
        <v>1</v>
      </c>
      <c r="AE175" s="4">
        <v>2</v>
      </c>
      <c r="AF175" s="4">
        <v>1</v>
      </c>
      <c r="AG175" s="4">
        <v>1</v>
      </c>
      <c r="AH175" s="4">
        <v>1</v>
      </c>
      <c r="AI175" s="4">
        <v>2</v>
      </c>
      <c r="AJ175" s="4">
        <v>1</v>
      </c>
      <c r="AK175" s="4">
        <v>1</v>
      </c>
      <c r="AL175">
        <f t="shared" si="2"/>
        <v>28</v>
      </c>
      <c r="AM175">
        <v>9</v>
      </c>
      <c r="AN175">
        <v>9</v>
      </c>
      <c r="AO175">
        <v>9</v>
      </c>
      <c r="AP175" s="4">
        <v>5</v>
      </c>
      <c r="AQ175">
        <v>12</v>
      </c>
      <c r="AR175">
        <v>9</v>
      </c>
      <c r="AS175">
        <v>7</v>
      </c>
    </row>
    <row r="176" spans="1:45" x14ac:dyDescent="0.25">
      <c r="A176" t="s">
        <v>436</v>
      </c>
      <c r="B176" s="4" t="s">
        <v>466</v>
      </c>
      <c r="C176" s="4" t="s">
        <v>282</v>
      </c>
      <c r="D176" s="27">
        <v>31</v>
      </c>
      <c r="E176" s="4" t="s">
        <v>54</v>
      </c>
      <c r="F176" s="4" t="s">
        <v>43</v>
      </c>
      <c r="G176" s="4" t="s">
        <v>44</v>
      </c>
      <c r="H176" s="4" t="s">
        <v>283</v>
      </c>
      <c r="I176" s="4" t="s">
        <v>63</v>
      </c>
      <c r="J176" s="4" t="s">
        <v>47</v>
      </c>
      <c r="K176" s="4">
        <v>5</v>
      </c>
      <c r="L176" s="4">
        <v>5</v>
      </c>
      <c r="M176" s="4">
        <v>4</v>
      </c>
      <c r="N176" s="4">
        <v>5</v>
      </c>
      <c r="O176" s="4">
        <v>4</v>
      </c>
      <c r="P176" s="4">
        <v>5</v>
      </c>
      <c r="Q176" s="4">
        <v>5</v>
      </c>
      <c r="R176">
        <f>SUM('Data Angka'!K176:Q176)</f>
        <v>33</v>
      </c>
      <c r="S176" s="4">
        <v>3</v>
      </c>
      <c r="T176" s="4">
        <v>3</v>
      </c>
      <c r="U176" s="4">
        <v>2</v>
      </c>
      <c r="V176" s="4">
        <v>1</v>
      </c>
      <c r="W176" s="4">
        <v>2</v>
      </c>
      <c r="X176" s="4">
        <v>2</v>
      </c>
      <c r="Y176" s="4">
        <v>2</v>
      </c>
      <c r="Z176" s="4">
        <v>2</v>
      </c>
      <c r="AA176" s="4">
        <v>1</v>
      </c>
      <c r="AB176" s="4">
        <v>2</v>
      </c>
      <c r="AC176" s="4">
        <v>2</v>
      </c>
      <c r="AD176" s="4">
        <v>2</v>
      </c>
      <c r="AE176" s="4">
        <v>2</v>
      </c>
      <c r="AF176" s="4">
        <v>3</v>
      </c>
      <c r="AG176" s="4">
        <v>1</v>
      </c>
      <c r="AH176" s="4">
        <v>1</v>
      </c>
      <c r="AI176" s="4">
        <v>2</v>
      </c>
      <c r="AJ176" s="4">
        <v>1</v>
      </c>
      <c r="AK176" s="4">
        <v>1</v>
      </c>
      <c r="AL176">
        <f t="shared" si="2"/>
        <v>35</v>
      </c>
      <c r="AM176">
        <v>10</v>
      </c>
      <c r="AN176">
        <v>9</v>
      </c>
      <c r="AO176">
        <v>9</v>
      </c>
      <c r="AP176" s="4">
        <v>5</v>
      </c>
      <c r="AQ176">
        <v>13</v>
      </c>
      <c r="AR176">
        <v>13</v>
      </c>
      <c r="AS176">
        <v>9</v>
      </c>
    </row>
    <row r="177" spans="1:45" x14ac:dyDescent="0.25">
      <c r="A177" t="s">
        <v>437</v>
      </c>
      <c r="B177" s="4" t="s">
        <v>467</v>
      </c>
      <c r="C177" s="4" t="s">
        <v>282</v>
      </c>
      <c r="D177" s="27">
        <v>40</v>
      </c>
      <c r="E177" s="4" t="s">
        <v>42</v>
      </c>
      <c r="F177" s="4" t="s">
        <v>43</v>
      </c>
      <c r="G177" s="4" t="s">
        <v>44</v>
      </c>
      <c r="H177" s="4" t="s">
        <v>283</v>
      </c>
      <c r="I177" s="4" t="s">
        <v>63</v>
      </c>
      <c r="J177" s="4" t="s">
        <v>47</v>
      </c>
      <c r="K177" s="4">
        <v>3</v>
      </c>
      <c r="L177" s="4">
        <v>3</v>
      </c>
      <c r="M177" s="4">
        <v>3</v>
      </c>
      <c r="N177" s="4">
        <v>3</v>
      </c>
      <c r="O177" s="4">
        <v>2</v>
      </c>
      <c r="P177" s="4">
        <v>2</v>
      </c>
      <c r="Q177" s="4">
        <v>3</v>
      </c>
      <c r="R177">
        <f>SUM('Data Angka'!K177:Q177)</f>
        <v>19</v>
      </c>
      <c r="S177" s="4">
        <v>3</v>
      </c>
      <c r="T177" s="4">
        <v>3</v>
      </c>
      <c r="U177" s="4">
        <v>2</v>
      </c>
      <c r="V177" s="4">
        <v>3</v>
      </c>
      <c r="W177" s="4">
        <v>3</v>
      </c>
      <c r="X177" s="4">
        <v>2</v>
      </c>
      <c r="Y177" s="4">
        <v>3</v>
      </c>
      <c r="Z177" s="4">
        <v>1</v>
      </c>
      <c r="AA177" s="4">
        <v>3</v>
      </c>
      <c r="AB177" s="4">
        <v>2</v>
      </c>
      <c r="AC177" s="4">
        <v>2</v>
      </c>
      <c r="AD177" s="4">
        <v>1</v>
      </c>
      <c r="AE177" s="4">
        <v>2</v>
      </c>
      <c r="AF177" s="4">
        <v>1</v>
      </c>
      <c r="AG177" s="4">
        <v>1</v>
      </c>
      <c r="AH177" s="4">
        <v>1</v>
      </c>
      <c r="AI177" s="4">
        <v>2</v>
      </c>
      <c r="AJ177" s="4">
        <v>1</v>
      </c>
      <c r="AK177" s="4">
        <v>1</v>
      </c>
      <c r="AL177">
        <f t="shared" si="2"/>
        <v>37</v>
      </c>
      <c r="AM177">
        <v>6</v>
      </c>
      <c r="AN177">
        <v>6</v>
      </c>
      <c r="AO177">
        <v>4</v>
      </c>
      <c r="AP177" s="4">
        <v>3</v>
      </c>
      <c r="AQ177">
        <v>16</v>
      </c>
      <c r="AR177">
        <v>14</v>
      </c>
      <c r="AS177">
        <v>7</v>
      </c>
    </row>
    <row r="178" spans="1:45" x14ac:dyDescent="0.25">
      <c r="A178" t="s">
        <v>438</v>
      </c>
      <c r="B178" s="4" t="s">
        <v>468</v>
      </c>
      <c r="C178" s="4" t="s">
        <v>282</v>
      </c>
      <c r="D178" s="27">
        <v>47</v>
      </c>
      <c r="E178" s="4" t="s">
        <v>54</v>
      </c>
      <c r="F178" s="4" t="s">
        <v>43</v>
      </c>
      <c r="G178" s="4" t="s">
        <v>44</v>
      </c>
      <c r="H178" s="4" t="s">
        <v>283</v>
      </c>
      <c r="I178" s="4" t="s">
        <v>63</v>
      </c>
      <c r="J178" s="4" t="s">
        <v>47</v>
      </c>
      <c r="K178" s="4">
        <v>4</v>
      </c>
      <c r="L178" s="4">
        <v>4</v>
      </c>
      <c r="M178" s="4">
        <v>4</v>
      </c>
      <c r="N178" s="4">
        <v>4</v>
      </c>
      <c r="O178" s="4">
        <v>4</v>
      </c>
      <c r="P178" s="4">
        <v>4</v>
      </c>
      <c r="Q178" s="4">
        <v>3</v>
      </c>
      <c r="R178">
        <f>SUM('Data Angka'!K178:Q178)</f>
        <v>27</v>
      </c>
      <c r="S178" s="4">
        <v>4</v>
      </c>
      <c r="T178" s="4">
        <v>4</v>
      </c>
      <c r="U178" s="4">
        <v>3</v>
      </c>
      <c r="V178" s="4">
        <v>3</v>
      </c>
      <c r="W178" s="4">
        <v>2</v>
      </c>
      <c r="X178" s="4">
        <v>2</v>
      </c>
      <c r="Y178" s="4">
        <v>3</v>
      </c>
      <c r="Z178" s="4">
        <v>2</v>
      </c>
      <c r="AA178" s="4">
        <v>3</v>
      </c>
      <c r="AB178" s="4">
        <v>1</v>
      </c>
      <c r="AC178" s="4">
        <v>5</v>
      </c>
      <c r="AD178" s="4">
        <v>4</v>
      </c>
      <c r="AE178" s="4">
        <v>5</v>
      </c>
      <c r="AF178" s="4">
        <v>2</v>
      </c>
      <c r="AG178" s="4">
        <v>2</v>
      </c>
      <c r="AH178" s="4">
        <v>1</v>
      </c>
      <c r="AI178" s="4">
        <v>1</v>
      </c>
      <c r="AJ178" s="4">
        <v>1</v>
      </c>
      <c r="AK178" s="4">
        <v>1</v>
      </c>
      <c r="AL178">
        <f t="shared" si="2"/>
        <v>49</v>
      </c>
      <c r="AM178">
        <v>8</v>
      </c>
      <c r="AN178">
        <v>8</v>
      </c>
      <c r="AO178">
        <v>8</v>
      </c>
      <c r="AP178" s="4">
        <v>3</v>
      </c>
      <c r="AQ178">
        <v>18</v>
      </c>
      <c r="AR178">
        <v>23</v>
      </c>
      <c r="AS178">
        <v>8</v>
      </c>
    </row>
    <row r="179" spans="1:45" x14ac:dyDescent="0.25">
      <c r="A179" t="s">
        <v>439</v>
      </c>
      <c r="B179" s="4" t="s">
        <v>469</v>
      </c>
      <c r="C179" s="4" t="s">
        <v>282</v>
      </c>
      <c r="D179" s="27">
        <v>31</v>
      </c>
      <c r="E179" s="4" t="s">
        <v>54</v>
      </c>
      <c r="F179" s="4" t="s">
        <v>43</v>
      </c>
      <c r="G179" s="4" t="s">
        <v>44</v>
      </c>
      <c r="H179" s="4" t="s">
        <v>283</v>
      </c>
      <c r="I179" s="4" t="s">
        <v>63</v>
      </c>
      <c r="J179" s="4" t="s">
        <v>47</v>
      </c>
      <c r="K179" s="4">
        <v>4</v>
      </c>
      <c r="L179" s="4">
        <v>4</v>
      </c>
      <c r="M179" s="4">
        <v>4</v>
      </c>
      <c r="N179" s="4">
        <v>3</v>
      </c>
      <c r="O179" s="4">
        <v>2</v>
      </c>
      <c r="P179" s="4">
        <v>4</v>
      </c>
      <c r="Q179" s="4">
        <v>5</v>
      </c>
      <c r="R179">
        <f>SUM('Data Angka'!K179:Q179)</f>
        <v>26</v>
      </c>
      <c r="S179" s="4">
        <v>3</v>
      </c>
      <c r="T179" s="4">
        <v>4</v>
      </c>
      <c r="U179" s="4">
        <v>3</v>
      </c>
      <c r="V179" s="4">
        <v>2</v>
      </c>
      <c r="W179" s="4">
        <v>2</v>
      </c>
      <c r="X179" s="4">
        <v>1</v>
      </c>
      <c r="Y179" s="4">
        <v>1</v>
      </c>
      <c r="Z179" s="4">
        <v>1</v>
      </c>
      <c r="AA179" s="4">
        <v>1</v>
      </c>
      <c r="AB179" s="4">
        <v>1</v>
      </c>
      <c r="AC179" s="4">
        <v>2</v>
      </c>
      <c r="AD179" s="4">
        <v>2</v>
      </c>
      <c r="AE179" s="4">
        <v>3</v>
      </c>
      <c r="AF179" s="4">
        <v>1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>
        <f t="shared" si="2"/>
        <v>32</v>
      </c>
      <c r="AM179">
        <v>8</v>
      </c>
      <c r="AN179">
        <v>7</v>
      </c>
      <c r="AO179">
        <v>6</v>
      </c>
      <c r="AP179" s="4">
        <v>5</v>
      </c>
      <c r="AQ179">
        <v>15</v>
      </c>
      <c r="AR179">
        <v>11</v>
      </c>
      <c r="AS179">
        <v>6</v>
      </c>
    </row>
    <row r="180" spans="1:45" x14ac:dyDescent="0.25">
      <c r="A180" t="s">
        <v>440</v>
      </c>
      <c r="B180" s="4" t="s">
        <v>470</v>
      </c>
      <c r="C180" s="4" t="s">
        <v>282</v>
      </c>
      <c r="D180" s="27">
        <v>32</v>
      </c>
      <c r="E180" s="4" t="s">
        <v>166</v>
      </c>
      <c r="F180" s="4" t="s">
        <v>43</v>
      </c>
      <c r="G180" s="4" t="s">
        <v>44</v>
      </c>
      <c r="H180" s="4" t="s">
        <v>45</v>
      </c>
      <c r="I180" s="4" t="s">
        <v>63</v>
      </c>
      <c r="J180" s="4" t="s">
        <v>47</v>
      </c>
      <c r="K180" s="4">
        <v>3</v>
      </c>
      <c r="L180" s="4">
        <v>3</v>
      </c>
      <c r="M180" s="4">
        <v>3</v>
      </c>
      <c r="N180" s="4">
        <v>4</v>
      </c>
      <c r="O180" s="4">
        <v>4</v>
      </c>
      <c r="P180" s="4">
        <v>4</v>
      </c>
      <c r="Q180" s="4">
        <v>4</v>
      </c>
      <c r="R180">
        <f>SUM('Data Angka'!K180:Q180)</f>
        <v>25</v>
      </c>
      <c r="S180" s="4">
        <v>2</v>
      </c>
      <c r="T180" s="4">
        <v>2</v>
      </c>
      <c r="U180" s="4">
        <v>3</v>
      </c>
      <c r="V180" s="4">
        <v>2</v>
      </c>
      <c r="W180" s="4">
        <v>1</v>
      </c>
      <c r="X180" s="4">
        <v>1</v>
      </c>
      <c r="Y180" s="4">
        <v>1</v>
      </c>
      <c r="Z180" s="4">
        <v>1</v>
      </c>
      <c r="AA180" s="4">
        <v>1</v>
      </c>
      <c r="AB180" s="4">
        <v>1</v>
      </c>
      <c r="AC180" s="4">
        <v>2</v>
      </c>
      <c r="AD180" s="4">
        <v>3</v>
      </c>
      <c r="AE180" s="4">
        <v>1</v>
      </c>
      <c r="AF180" s="4">
        <v>1</v>
      </c>
      <c r="AG180" s="4">
        <v>1</v>
      </c>
      <c r="AH180" s="4">
        <v>1</v>
      </c>
      <c r="AI180" s="4">
        <v>1</v>
      </c>
      <c r="AJ180" s="4">
        <v>3</v>
      </c>
      <c r="AK180" s="4">
        <v>1</v>
      </c>
      <c r="AL180">
        <f t="shared" si="2"/>
        <v>29</v>
      </c>
      <c r="AM180">
        <v>6</v>
      </c>
      <c r="AN180">
        <v>7</v>
      </c>
      <c r="AO180">
        <v>8</v>
      </c>
      <c r="AP180" s="4">
        <v>4</v>
      </c>
      <c r="AQ180">
        <v>11</v>
      </c>
      <c r="AR180">
        <v>10</v>
      </c>
      <c r="AS180">
        <v>8</v>
      </c>
    </row>
    <row r="181" spans="1:45" x14ac:dyDescent="0.25">
      <c r="A181" t="s">
        <v>441</v>
      </c>
      <c r="B181" s="4" t="s">
        <v>471</v>
      </c>
      <c r="C181" s="4" t="s">
        <v>282</v>
      </c>
      <c r="D181" s="27">
        <v>48</v>
      </c>
      <c r="E181" s="4" t="s">
        <v>54</v>
      </c>
      <c r="F181" s="4" t="s">
        <v>43</v>
      </c>
      <c r="G181" s="4" t="s">
        <v>44</v>
      </c>
      <c r="H181" s="4" t="s">
        <v>283</v>
      </c>
      <c r="I181" s="4" t="s">
        <v>46</v>
      </c>
      <c r="J181" s="4" t="s">
        <v>47</v>
      </c>
      <c r="K181" s="4">
        <v>4</v>
      </c>
      <c r="L181" s="4">
        <v>5</v>
      </c>
      <c r="M181" s="4">
        <v>4</v>
      </c>
      <c r="N181" s="4">
        <v>4</v>
      </c>
      <c r="O181" s="4">
        <v>4</v>
      </c>
      <c r="P181" s="4">
        <v>4</v>
      </c>
      <c r="Q181" s="4">
        <v>4</v>
      </c>
      <c r="R181">
        <f>SUM('Data Angka'!K181:Q181)</f>
        <v>29</v>
      </c>
      <c r="S181" s="4">
        <v>3</v>
      </c>
      <c r="T181" s="4">
        <v>3</v>
      </c>
      <c r="U181" s="4">
        <v>3</v>
      </c>
      <c r="V181" s="4">
        <v>3</v>
      </c>
      <c r="W181" s="4">
        <v>3</v>
      </c>
      <c r="X181" s="4">
        <v>3</v>
      </c>
      <c r="Y181" s="4">
        <v>3</v>
      </c>
      <c r="Z181" s="4">
        <v>3</v>
      </c>
      <c r="AA181" s="4">
        <v>3</v>
      </c>
      <c r="AB181" s="4">
        <v>3</v>
      </c>
      <c r="AC181" s="4">
        <v>2</v>
      </c>
      <c r="AD181" s="4">
        <v>2</v>
      </c>
      <c r="AE181" s="4">
        <v>3</v>
      </c>
      <c r="AF181" s="4">
        <v>2</v>
      </c>
      <c r="AG181" s="4">
        <v>2</v>
      </c>
      <c r="AH181" s="4">
        <v>2</v>
      </c>
      <c r="AI181" s="4">
        <v>2</v>
      </c>
      <c r="AJ181" s="4">
        <v>2</v>
      </c>
      <c r="AK181" s="4">
        <v>3</v>
      </c>
      <c r="AL181">
        <f t="shared" si="2"/>
        <v>50</v>
      </c>
      <c r="AM181">
        <v>9</v>
      </c>
      <c r="AN181">
        <v>8</v>
      </c>
      <c r="AO181">
        <v>8</v>
      </c>
      <c r="AP181" s="4">
        <v>4</v>
      </c>
      <c r="AQ181">
        <v>18</v>
      </c>
      <c r="AR181">
        <v>19</v>
      </c>
      <c r="AS181">
        <v>13</v>
      </c>
    </row>
    <row r="182" spans="1:45" x14ac:dyDescent="0.25">
      <c r="A182" t="s">
        <v>442</v>
      </c>
      <c r="B182" s="4" t="s">
        <v>472</v>
      </c>
      <c r="C182" s="4" t="s">
        <v>282</v>
      </c>
      <c r="D182" s="27">
        <v>30</v>
      </c>
      <c r="E182" s="4" t="s">
        <v>42</v>
      </c>
      <c r="F182" s="4" t="s">
        <v>43</v>
      </c>
      <c r="G182" s="4" t="s">
        <v>44</v>
      </c>
      <c r="H182" s="4" t="s">
        <v>45</v>
      </c>
      <c r="I182" s="4" t="s">
        <v>63</v>
      </c>
      <c r="J182" s="4" t="s">
        <v>368</v>
      </c>
      <c r="K182" s="4">
        <v>4</v>
      </c>
      <c r="L182" s="4">
        <v>4</v>
      </c>
      <c r="M182" s="4">
        <v>4</v>
      </c>
      <c r="N182" s="4">
        <v>4</v>
      </c>
      <c r="O182" s="4">
        <v>4</v>
      </c>
      <c r="P182" s="4">
        <v>4</v>
      </c>
      <c r="Q182" s="4">
        <v>4</v>
      </c>
      <c r="R182">
        <f>SUM('Data Angka'!K182:Q182)</f>
        <v>28</v>
      </c>
      <c r="S182" s="4">
        <v>3</v>
      </c>
      <c r="T182" s="4">
        <v>2</v>
      </c>
      <c r="U182" s="4">
        <v>2</v>
      </c>
      <c r="V182" s="4">
        <v>3</v>
      </c>
      <c r="W182" s="4">
        <v>2</v>
      </c>
      <c r="X182" s="4">
        <v>3</v>
      </c>
      <c r="Y182" s="4">
        <v>4</v>
      </c>
      <c r="Z182" s="4">
        <v>2</v>
      </c>
      <c r="AA182" s="4">
        <v>3</v>
      </c>
      <c r="AB182" s="4">
        <v>3</v>
      </c>
      <c r="AC182" s="4">
        <v>4</v>
      </c>
      <c r="AD182" s="4">
        <v>2</v>
      </c>
      <c r="AE182" s="4">
        <v>4</v>
      </c>
      <c r="AF182" s="4">
        <v>1</v>
      </c>
      <c r="AG182" s="4">
        <v>1</v>
      </c>
      <c r="AH182" s="4">
        <v>1</v>
      </c>
      <c r="AI182" s="4">
        <v>3</v>
      </c>
      <c r="AJ182" s="4">
        <v>1</v>
      </c>
      <c r="AK182" s="4">
        <v>1</v>
      </c>
      <c r="AL182">
        <f t="shared" si="2"/>
        <v>45</v>
      </c>
      <c r="AM182">
        <v>8</v>
      </c>
      <c r="AN182">
        <v>8</v>
      </c>
      <c r="AO182">
        <v>8</v>
      </c>
      <c r="AP182" s="4">
        <v>4</v>
      </c>
      <c r="AQ182">
        <v>15</v>
      </c>
      <c r="AR182">
        <v>22</v>
      </c>
      <c r="AS182">
        <v>8</v>
      </c>
    </row>
    <row r="183" spans="1:45" x14ac:dyDescent="0.25">
      <c r="A183" t="s">
        <v>443</v>
      </c>
      <c r="B183" s="4" t="s">
        <v>473</v>
      </c>
      <c r="C183" s="4" t="s">
        <v>282</v>
      </c>
      <c r="D183" s="27">
        <v>47</v>
      </c>
      <c r="E183" s="4" t="s">
        <v>42</v>
      </c>
      <c r="F183" s="4" t="s">
        <v>43</v>
      </c>
      <c r="G183" s="4" t="s">
        <v>44</v>
      </c>
      <c r="H183" s="4" t="s">
        <v>283</v>
      </c>
      <c r="I183" s="4" t="s">
        <v>63</v>
      </c>
      <c r="J183" s="4" t="s">
        <v>55</v>
      </c>
      <c r="K183" s="4">
        <v>5</v>
      </c>
      <c r="L183" s="4">
        <v>4</v>
      </c>
      <c r="M183" s="4">
        <v>4</v>
      </c>
      <c r="N183" s="4">
        <v>4</v>
      </c>
      <c r="O183" s="4">
        <v>4</v>
      </c>
      <c r="P183" s="4">
        <v>4</v>
      </c>
      <c r="Q183" s="4">
        <v>4</v>
      </c>
      <c r="R183">
        <f>SUM('Data Angka'!K183:Q183)</f>
        <v>29</v>
      </c>
      <c r="S183" s="4">
        <v>3</v>
      </c>
      <c r="T183" s="4">
        <v>3</v>
      </c>
      <c r="U183" s="4">
        <v>2</v>
      </c>
      <c r="V183" s="4">
        <v>1</v>
      </c>
      <c r="W183" s="4">
        <v>3</v>
      </c>
      <c r="X183" s="4">
        <v>1</v>
      </c>
      <c r="Y183" s="4">
        <v>3</v>
      </c>
      <c r="Z183" s="4">
        <v>1</v>
      </c>
      <c r="AA183" s="4">
        <v>2</v>
      </c>
      <c r="AB183" s="4">
        <v>1</v>
      </c>
      <c r="AC183" s="4">
        <v>3</v>
      </c>
      <c r="AD183" s="4">
        <v>1</v>
      </c>
      <c r="AE183" s="4">
        <v>3</v>
      </c>
      <c r="AF183" s="4">
        <v>1</v>
      </c>
      <c r="AG183" s="4">
        <v>1</v>
      </c>
      <c r="AH183" s="4">
        <v>1</v>
      </c>
      <c r="AI183" s="4">
        <v>2</v>
      </c>
      <c r="AJ183" s="4">
        <v>2</v>
      </c>
      <c r="AK183" s="4">
        <v>1</v>
      </c>
      <c r="AL183">
        <f t="shared" si="2"/>
        <v>35</v>
      </c>
      <c r="AM183">
        <v>9</v>
      </c>
      <c r="AN183">
        <v>8</v>
      </c>
      <c r="AO183">
        <v>8</v>
      </c>
      <c r="AP183" s="4">
        <v>4</v>
      </c>
      <c r="AQ183">
        <v>13</v>
      </c>
      <c r="AR183">
        <v>14</v>
      </c>
      <c r="AS183">
        <v>8</v>
      </c>
    </row>
    <row r="184" spans="1:45" x14ac:dyDescent="0.25">
      <c r="A184" t="s">
        <v>444</v>
      </c>
      <c r="B184" s="4" t="s">
        <v>474</v>
      </c>
      <c r="C184" s="4" t="s">
        <v>282</v>
      </c>
      <c r="D184" s="27">
        <v>27</v>
      </c>
      <c r="E184" s="4" t="s">
        <v>42</v>
      </c>
      <c r="F184" s="4" t="s">
        <v>43</v>
      </c>
      <c r="G184" s="4" t="s">
        <v>44</v>
      </c>
      <c r="H184" s="4" t="s">
        <v>283</v>
      </c>
      <c r="I184" s="4" t="s">
        <v>154</v>
      </c>
      <c r="J184" s="4" t="s">
        <v>47</v>
      </c>
      <c r="K184" s="4">
        <v>5</v>
      </c>
      <c r="L184" s="4">
        <v>5</v>
      </c>
      <c r="M184" s="4">
        <v>5</v>
      </c>
      <c r="N184" s="4">
        <v>5</v>
      </c>
      <c r="O184" s="4">
        <v>5</v>
      </c>
      <c r="P184" s="4">
        <v>5</v>
      </c>
      <c r="Q184" s="4">
        <v>5</v>
      </c>
      <c r="R184">
        <f>SUM('Data Angka'!K184:Q184)</f>
        <v>35</v>
      </c>
      <c r="S184" s="4">
        <v>3</v>
      </c>
      <c r="T184" s="4">
        <v>3</v>
      </c>
      <c r="U184" s="4">
        <v>3</v>
      </c>
      <c r="V184" s="4">
        <v>3</v>
      </c>
      <c r="W184" s="4">
        <v>2</v>
      </c>
      <c r="X184" s="4">
        <v>2</v>
      </c>
      <c r="Y184" s="4">
        <v>3</v>
      </c>
      <c r="Z184" s="4">
        <v>1</v>
      </c>
      <c r="AA184" s="4">
        <v>2</v>
      </c>
      <c r="AB184" s="4">
        <v>1</v>
      </c>
      <c r="AC184" s="4">
        <v>2</v>
      </c>
      <c r="AD184" s="4">
        <v>2</v>
      </c>
      <c r="AE184" s="4">
        <v>3</v>
      </c>
      <c r="AF184" s="4">
        <v>1</v>
      </c>
      <c r="AG184" s="4">
        <v>1</v>
      </c>
      <c r="AH184" s="4">
        <v>2</v>
      </c>
      <c r="AI184" s="4">
        <v>3</v>
      </c>
      <c r="AJ184" s="4">
        <v>1</v>
      </c>
      <c r="AK184" s="4">
        <v>1</v>
      </c>
      <c r="AL184">
        <f t="shared" si="2"/>
        <v>39</v>
      </c>
      <c r="AM184">
        <v>10</v>
      </c>
      <c r="AN184">
        <v>10</v>
      </c>
      <c r="AO184">
        <v>10</v>
      </c>
      <c r="AP184" s="4">
        <v>5</v>
      </c>
      <c r="AQ184">
        <v>16</v>
      </c>
      <c r="AR184">
        <v>14</v>
      </c>
      <c r="AS184">
        <v>9</v>
      </c>
    </row>
    <row r="185" spans="1:45" x14ac:dyDescent="0.25">
      <c r="A185" t="s">
        <v>445</v>
      </c>
      <c r="B185" s="4" t="s">
        <v>475</v>
      </c>
      <c r="C185" s="4" t="s">
        <v>282</v>
      </c>
      <c r="D185" s="27">
        <v>19</v>
      </c>
      <c r="E185" s="4" t="s">
        <v>42</v>
      </c>
      <c r="F185" s="4" t="s">
        <v>43</v>
      </c>
      <c r="G185" s="4" t="s">
        <v>44</v>
      </c>
      <c r="H185" s="4" t="s">
        <v>283</v>
      </c>
      <c r="I185" s="4" t="s">
        <v>83</v>
      </c>
      <c r="J185" s="4" t="s">
        <v>55</v>
      </c>
      <c r="K185" s="4">
        <v>5</v>
      </c>
      <c r="L185" s="4">
        <v>5</v>
      </c>
      <c r="M185" s="4">
        <v>5</v>
      </c>
      <c r="N185" s="4">
        <v>5</v>
      </c>
      <c r="O185" s="4">
        <v>5</v>
      </c>
      <c r="P185" s="4">
        <v>5</v>
      </c>
      <c r="Q185" s="4">
        <v>5</v>
      </c>
      <c r="R185">
        <f>SUM('Data Angka'!K185:Q185)</f>
        <v>35</v>
      </c>
      <c r="S185" s="4">
        <v>3</v>
      </c>
      <c r="T185" s="4">
        <v>3</v>
      </c>
      <c r="U185" s="4">
        <v>3</v>
      </c>
      <c r="V185" s="4">
        <v>3</v>
      </c>
      <c r="W185" s="4">
        <v>1</v>
      </c>
      <c r="X185" s="4">
        <v>2</v>
      </c>
      <c r="Y185" s="4">
        <v>3</v>
      </c>
      <c r="Z185" s="4">
        <v>1</v>
      </c>
      <c r="AA185" s="4">
        <v>2</v>
      </c>
      <c r="AB185" s="4">
        <v>1</v>
      </c>
      <c r="AC185" s="4">
        <v>2</v>
      </c>
      <c r="AD185" s="4">
        <v>2</v>
      </c>
      <c r="AE185" s="4">
        <v>3</v>
      </c>
      <c r="AF185" s="4">
        <v>1</v>
      </c>
      <c r="AG185" s="4">
        <v>1</v>
      </c>
      <c r="AH185" s="4">
        <v>2</v>
      </c>
      <c r="AI185" s="4">
        <v>3</v>
      </c>
      <c r="AJ185" s="4">
        <v>1</v>
      </c>
      <c r="AK185" s="4">
        <v>2</v>
      </c>
      <c r="AL185">
        <f t="shared" si="2"/>
        <v>39</v>
      </c>
      <c r="AM185">
        <v>10</v>
      </c>
      <c r="AN185">
        <v>10</v>
      </c>
      <c r="AO185">
        <v>10</v>
      </c>
      <c r="AP185" s="4">
        <v>5</v>
      </c>
      <c r="AQ185">
        <v>15</v>
      </c>
      <c r="AR185">
        <v>14</v>
      </c>
      <c r="AS185">
        <v>10</v>
      </c>
    </row>
    <row r="186" spans="1:45" x14ac:dyDescent="0.25">
      <c r="A186" t="s">
        <v>446</v>
      </c>
      <c r="B186" s="4" t="s">
        <v>476</v>
      </c>
      <c r="C186" s="4" t="s">
        <v>282</v>
      </c>
      <c r="D186" s="27">
        <v>24</v>
      </c>
      <c r="E186" s="4" t="s">
        <v>42</v>
      </c>
      <c r="F186" s="4" t="s">
        <v>43</v>
      </c>
      <c r="G186" s="4" t="s">
        <v>44</v>
      </c>
      <c r="H186" s="4" t="s">
        <v>283</v>
      </c>
      <c r="I186" s="4" t="s">
        <v>154</v>
      </c>
      <c r="J186" s="4" t="s">
        <v>55</v>
      </c>
      <c r="K186" s="4">
        <v>3</v>
      </c>
      <c r="L186" s="4">
        <v>3</v>
      </c>
      <c r="M186" s="4">
        <v>3</v>
      </c>
      <c r="N186" s="4">
        <v>3</v>
      </c>
      <c r="O186" s="4">
        <v>2</v>
      </c>
      <c r="P186" s="4">
        <v>2</v>
      </c>
      <c r="Q186" s="4">
        <v>4</v>
      </c>
      <c r="R186">
        <f>SUM('Data Angka'!K186:Q186)</f>
        <v>20</v>
      </c>
      <c r="S186" s="4">
        <v>3</v>
      </c>
      <c r="T186" s="4">
        <v>3</v>
      </c>
      <c r="U186" s="4">
        <v>2</v>
      </c>
      <c r="V186" s="4">
        <v>2</v>
      </c>
      <c r="W186" s="4">
        <v>3</v>
      </c>
      <c r="X186" s="4">
        <v>2</v>
      </c>
      <c r="Y186" s="4">
        <v>3</v>
      </c>
      <c r="Z186" s="4">
        <v>1</v>
      </c>
      <c r="AA186" s="4">
        <v>3</v>
      </c>
      <c r="AB186" s="4">
        <v>3</v>
      </c>
      <c r="AC186" s="4">
        <v>2</v>
      </c>
      <c r="AD186" s="4">
        <v>1</v>
      </c>
      <c r="AE186" s="4">
        <v>2</v>
      </c>
      <c r="AF186" s="4">
        <v>1</v>
      </c>
      <c r="AG186" s="4">
        <v>1</v>
      </c>
      <c r="AH186" s="4">
        <v>1</v>
      </c>
      <c r="AI186" s="4">
        <v>2</v>
      </c>
      <c r="AJ186" s="4">
        <v>1</v>
      </c>
      <c r="AK186" s="4">
        <v>1</v>
      </c>
      <c r="AL186">
        <f t="shared" si="2"/>
        <v>37</v>
      </c>
      <c r="AM186">
        <v>6</v>
      </c>
      <c r="AN186">
        <v>6</v>
      </c>
      <c r="AO186">
        <v>4</v>
      </c>
      <c r="AP186" s="4">
        <v>4</v>
      </c>
      <c r="AQ186">
        <v>15</v>
      </c>
      <c r="AR186">
        <v>15</v>
      </c>
      <c r="AS186">
        <v>7</v>
      </c>
    </row>
    <row r="187" spans="1:45" x14ac:dyDescent="0.25">
      <c r="A187" t="s">
        <v>447</v>
      </c>
      <c r="B187" s="4" t="s">
        <v>477</v>
      </c>
      <c r="C187" s="4" t="s">
        <v>282</v>
      </c>
      <c r="D187" s="27">
        <v>30</v>
      </c>
      <c r="E187" s="4" t="s">
        <v>478</v>
      </c>
      <c r="F187" s="4" t="s">
        <v>43</v>
      </c>
      <c r="G187" s="4" t="s">
        <v>44</v>
      </c>
      <c r="H187" s="4" t="s">
        <v>479</v>
      </c>
      <c r="I187" s="4" t="s">
        <v>63</v>
      </c>
      <c r="J187" s="4" t="s">
        <v>285</v>
      </c>
      <c r="K187" s="4">
        <v>5</v>
      </c>
      <c r="L187" s="4">
        <v>5</v>
      </c>
      <c r="M187" s="4">
        <v>5</v>
      </c>
      <c r="N187" s="4">
        <v>5</v>
      </c>
      <c r="O187" s="4">
        <v>5</v>
      </c>
      <c r="P187" s="4">
        <v>5</v>
      </c>
      <c r="Q187" s="4">
        <v>5</v>
      </c>
      <c r="R187">
        <f>SUM('Data Angka'!K187:Q187)</f>
        <v>35</v>
      </c>
      <c r="S187" s="4">
        <v>3</v>
      </c>
      <c r="T187" s="4">
        <v>3</v>
      </c>
      <c r="U187" s="4">
        <v>3</v>
      </c>
      <c r="V187" s="4">
        <v>3</v>
      </c>
      <c r="W187" s="4">
        <v>2</v>
      </c>
      <c r="X187" s="4">
        <v>2</v>
      </c>
      <c r="Y187" s="4">
        <v>3</v>
      </c>
      <c r="Z187" s="4">
        <v>1</v>
      </c>
      <c r="AA187" s="4">
        <v>2</v>
      </c>
      <c r="AB187" s="4">
        <v>1</v>
      </c>
      <c r="AC187" s="4">
        <v>2</v>
      </c>
      <c r="AD187" s="4">
        <v>2</v>
      </c>
      <c r="AE187" s="4">
        <v>3</v>
      </c>
      <c r="AF187" s="4">
        <v>1</v>
      </c>
      <c r="AG187" s="4">
        <v>1</v>
      </c>
      <c r="AH187" s="4">
        <v>2</v>
      </c>
      <c r="AI187" s="4">
        <v>3</v>
      </c>
      <c r="AJ187" s="4">
        <v>1</v>
      </c>
      <c r="AK187" s="4">
        <v>2</v>
      </c>
      <c r="AL187">
        <f t="shared" si="2"/>
        <v>40</v>
      </c>
      <c r="AM187">
        <v>10</v>
      </c>
      <c r="AN187">
        <v>10</v>
      </c>
      <c r="AO187">
        <v>10</v>
      </c>
      <c r="AP187" s="4">
        <v>5</v>
      </c>
      <c r="AQ187">
        <v>16</v>
      </c>
      <c r="AR187">
        <v>14</v>
      </c>
      <c r="AS187">
        <v>10</v>
      </c>
    </row>
    <row r="188" spans="1:45" x14ac:dyDescent="0.25">
      <c r="A188" t="s">
        <v>448</v>
      </c>
      <c r="B188" s="4" t="s">
        <v>480</v>
      </c>
      <c r="C188" s="4" t="s">
        <v>282</v>
      </c>
      <c r="D188" s="27">
        <v>19</v>
      </c>
      <c r="E188" s="4" t="s">
        <v>42</v>
      </c>
      <c r="F188" s="4" t="s">
        <v>43</v>
      </c>
      <c r="G188" s="4" t="s">
        <v>44</v>
      </c>
      <c r="H188" s="4" t="s">
        <v>283</v>
      </c>
      <c r="I188" s="4" t="s">
        <v>83</v>
      </c>
      <c r="J188" s="4" t="s">
        <v>55</v>
      </c>
      <c r="K188" s="4">
        <v>5</v>
      </c>
      <c r="L188" s="4">
        <v>5</v>
      </c>
      <c r="M188" s="4">
        <v>5</v>
      </c>
      <c r="N188" s="4">
        <v>5</v>
      </c>
      <c r="O188" s="4">
        <v>5</v>
      </c>
      <c r="P188" s="4">
        <v>5</v>
      </c>
      <c r="Q188" s="4">
        <v>5</v>
      </c>
      <c r="R188">
        <f>SUM('Data Angka'!K188:Q188)</f>
        <v>35</v>
      </c>
      <c r="S188" s="4">
        <v>2</v>
      </c>
      <c r="T188" s="4">
        <v>3</v>
      </c>
      <c r="U188" s="4">
        <v>3</v>
      </c>
      <c r="V188" s="4">
        <v>2</v>
      </c>
      <c r="W188" s="4">
        <v>2</v>
      </c>
      <c r="X188" s="4">
        <v>2</v>
      </c>
      <c r="Y188" s="4">
        <v>2</v>
      </c>
      <c r="Z188" s="4">
        <v>1</v>
      </c>
      <c r="AA188" s="4">
        <v>1</v>
      </c>
      <c r="AB188" s="4">
        <v>1</v>
      </c>
      <c r="AC188" s="4">
        <v>1</v>
      </c>
      <c r="AD188" s="4">
        <v>1</v>
      </c>
      <c r="AE188" s="4">
        <v>2</v>
      </c>
      <c r="AF188" s="4">
        <v>1</v>
      </c>
      <c r="AG188" s="4">
        <v>2</v>
      </c>
      <c r="AH188" s="4">
        <v>1</v>
      </c>
      <c r="AI188" s="4">
        <v>2</v>
      </c>
      <c r="AJ188" s="4">
        <v>1</v>
      </c>
      <c r="AK188" s="4">
        <v>1</v>
      </c>
      <c r="AL188">
        <f t="shared" si="2"/>
        <v>31</v>
      </c>
      <c r="AM188">
        <v>10</v>
      </c>
      <c r="AN188">
        <v>10</v>
      </c>
      <c r="AO188">
        <v>10</v>
      </c>
      <c r="AP188" s="4">
        <v>5</v>
      </c>
      <c r="AQ188">
        <v>14</v>
      </c>
      <c r="AR188">
        <v>9</v>
      </c>
      <c r="AS188">
        <v>8</v>
      </c>
    </row>
    <row r="189" spans="1:45" x14ac:dyDescent="0.25">
      <c r="A189" t="s">
        <v>449</v>
      </c>
      <c r="B189" s="4" t="s">
        <v>481</v>
      </c>
      <c r="C189" s="4" t="s">
        <v>282</v>
      </c>
      <c r="D189" s="27">
        <v>30</v>
      </c>
      <c r="E189" s="4" t="s">
        <v>42</v>
      </c>
      <c r="F189" s="4" t="s">
        <v>43</v>
      </c>
      <c r="G189" s="4" t="s">
        <v>44</v>
      </c>
      <c r="H189" s="4" t="s">
        <v>283</v>
      </c>
      <c r="I189" s="4" t="s">
        <v>63</v>
      </c>
      <c r="J189" s="4" t="s">
        <v>47</v>
      </c>
      <c r="K189" s="4">
        <v>5</v>
      </c>
      <c r="L189" s="4">
        <v>4</v>
      </c>
      <c r="M189" s="4">
        <v>4</v>
      </c>
      <c r="N189" s="4">
        <v>5</v>
      </c>
      <c r="O189" s="4">
        <v>4</v>
      </c>
      <c r="P189" s="4">
        <v>5</v>
      </c>
      <c r="Q189" s="4">
        <v>4</v>
      </c>
      <c r="R189">
        <f>SUM('Data Angka'!K189:Q189)</f>
        <v>31</v>
      </c>
      <c r="S189" s="4">
        <v>3</v>
      </c>
      <c r="T189" s="4">
        <v>2</v>
      </c>
      <c r="U189" s="4">
        <v>3</v>
      </c>
      <c r="V189" s="4">
        <v>1</v>
      </c>
      <c r="W189" s="4">
        <v>2</v>
      </c>
      <c r="X189" s="4">
        <v>2</v>
      </c>
      <c r="Y189" s="4">
        <v>2</v>
      </c>
      <c r="Z189" s="4">
        <v>1</v>
      </c>
      <c r="AA189" s="4">
        <v>2</v>
      </c>
      <c r="AB189" s="4">
        <v>2</v>
      </c>
      <c r="AC189" s="4">
        <v>2</v>
      </c>
      <c r="AD189" s="4">
        <v>2</v>
      </c>
      <c r="AE189" s="4">
        <v>3</v>
      </c>
      <c r="AF189" s="4">
        <v>1</v>
      </c>
      <c r="AG189" s="4">
        <v>1</v>
      </c>
      <c r="AH189" s="4">
        <v>2</v>
      </c>
      <c r="AI189" s="4">
        <v>3</v>
      </c>
      <c r="AJ189" s="4">
        <v>3</v>
      </c>
      <c r="AK189" s="4">
        <v>1</v>
      </c>
      <c r="AL189">
        <f t="shared" si="2"/>
        <v>38</v>
      </c>
      <c r="AM189">
        <v>9</v>
      </c>
      <c r="AN189">
        <v>9</v>
      </c>
      <c r="AO189">
        <v>9</v>
      </c>
      <c r="AP189" s="4">
        <v>4</v>
      </c>
      <c r="AQ189">
        <v>13</v>
      </c>
      <c r="AR189">
        <v>14</v>
      </c>
      <c r="AS189">
        <v>11</v>
      </c>
    </row>
    <row r="190" spans="1:45" x14ac:dyDescent="0.25">
      <c r="A190" t="s">
        <v>450</v>
      </c>
      <c r="B190" s="4" t="s">
        <v>482</v>
      </c>
      <c r="C190" s="4" t="s">
        <v>282</v>
      </c>
      <c r="D190" s="27">
        <v>48</v>
      </c>
      <c r="E190" s="4" t="s">
        <v>166</v>
      </c>
      <c r="F190" s="4" t="s">
        <v>43</v>
      </c>
      <c r="G190" s="4" t="s">
        <v>44</v>
      </c>
      <c r="H190" s="4" t="s">
        <v>283</v>
      </c>
      <c r="I190" s="4" t="s">
        <v>63</v>
      </c>
      <c r="J190" s="4" t="s">
        <v>47</v>
      </c>
      <c r="K190" s="4">
        <v>5</v>
      </c>
      <c r="L190" s="4">
        <v>5</v>
      </c>
      <c r="M190" s="4">
        <v>4</v>
      </c>
      <c r="N190" s="4">
        <v>4</v>
      </c>
      <c r="O190" s="4">
        <v>4</v>
      </c>
      <c r="P190" s="4">
        <v>5</v>
      </c>
      <c r="Q190" s="4">
        <v>4</v>
      </c>
      <c r="R190">
        <f>SUM('Data Angka'!K190:Q190)</f>
        <v>31</v>
      </c>
      <c r="S190" s="4">
        <v>3</v>
      </c>
      <c r="T190" s="4">
        <v>2</v>
      </c>
      <c r="U190" s="4">
        <v>3</v>
      </c>
      <c r="V190" s="4">
        <v>1</v>
      </c>
      <c r="W190" s="4">
        <v>2</v>
      </c>
      <c r="X190" s="4">
        <v>3</v>
      </c>
      <c r="Y190" s="4">
        <v>3</v>
      </c>
      <c r="Z190" s="4">
        <v>1</v>
      </c>
      <c r="AA190" s="4">
        <v>1</v>
      </c>
      <c r="AB190" s="4">
        <v>1</v>
      </c>
      <c r="AC190" s="4">
        <v>3</v>
      </c>
      <c r="AD190" s="4">
        <v>1</v>
      </c>
      <c r="AE190" s="4">
        <v>1</v>
      </c>
      <c r="AF190" s="4">
        <v>1</v>
      </c>
      <c r="AG190" s="4">
        <v>1</v>
      </c>
      <c r="AH190" s="4">
        <v>3</v>
      </c>
      <c r="AI190" s="4">
        <v>3</v>
      </c>
      <c r="AJ190" s="4">
        <v>3</v>
      </c>
      <c r="AK190" s="4">
        <v>1</v>
      </c>
      <c r="AL190">
        <f t="shared" si="2"/>
        <v>37</v>
      </c>
      <c r="AM190">
        <v>10</v>
      </c>
      <c r="AN190">
        <v>8</v>
      </c>
      <c r="AO190">
        <v>9</v>
      </c>
      <c r="AP190" s="4">
        <v>4</v>
      </c>
      <c r="AQ190">
        <v>14</v>
      </c>
      <c r="AR190">
        <v>11</v>
      </c>
      <c r="AS190">
        <v>12</v>
      </c>
    </row>
    <row r="191" spans="1:45" x14ac:dyDescent="0.25">
      <c r="A191" t="s">
        <v>451</v>
      </c>
      <c r="B191" s="4" t="s">
        <v>483</v>
      </c>
      <c r="C191" s="4" t="s">
        <v>282</v>
      </c>
      <c r="D191" s="27">
        <v>27</v>
      </c>
      <c r="E191" s="4" t="s">
        <v>54</v>
      </c>
      <c r="F191" s="4" t="s">
        <v>43</v>
      </c>
      <c r="G191" s="4" t="s">
        <v>44</v>
      </c>
      <c r="H191" s="4" t="s">
        <v>45</v>
      </c>
      <c r="I191" s="4" t="s">
        <v>154</v>
      </c>
      <c r="J191" s="4" t="s">
        <v>47</v>
      </c>
      <c r="K191" s="4">
        <v>4</v>
      </c>
      <c r="L191" s="4">
        <v>4</v>
      </c>
      <c r="M191" s="4">
        <v>4</v>
      </c>
      <c r="N191" s="4">
        <v>4</v>
      </c>
      <c r="O191" s="4">
        <v>4</v>
      </c>
      <c r="P191" s="4">
        <v>4</v>
      </c>
      <c r="Q191" s="4">
        <v>4</v>
      </c>
      <c r="R191">
        <f>SUM('Data Angka'!K191:Q191)</f>
        <v>28</v>
      </c>
      <c r="S191" s="4">
        <v>3</v>
      </c>
      <c r="T191" s="4">
        <v>3</v>
      </c>
      <c r="U191" s="4">
        <v>3</v>
      </c>
      <c r="V191" s="4">
        <v>2</v>
      </c>
      <c r="W191" s="4">
        <v>2</v>
      </c>
      <c r="X191" s="4">
        <v>2</v>
      </c>
      <c r="Y191" s="4">
        <v>3</v>
      </c>
      <c r="Z191" s="4">
        <v>2</v>
      </c>
      <c r="AA191" s="4">
        <v>2</v>
      </c>
      <c r="AB191" s="4">
        <v>3</v>
      </c>
      <c r="AC191" s="4">
        <v>2</v>
      </c>
      <c r="AD191" s="4">
        <v>2</v>
      </c>
      <c r="AE191" s="4">
        <v>2</v>
      </c>
      <c r="AF191" s="4">
        <v>1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>
        <f t="shared" si="2"/>
        <v>37</v>
      </c>
      <c r="AM191">
        <v>8</v>
      </c>
      <c r="AN191">
        <v>8</v>
      </c>
      <c r="AO191">
        <v>8</v>
      </c>
      <c r="AP191" s="4">
        <v>4</v>
      </c>
      <c r="AQ191">
        <v>15</v>
      </c>
      <c r="AR191">
        <v>16</v>
      </c>
      <c r="AS191">
        <v>6</v>
      </c>
    </row>
    <row r="192" spans="1:45" x14ac:dyDescent="0.25">
      <c r="A192" t="s">
        <v>452</v>
      </c>
      <c r="B192" s="4" t="s">
        <v>484</v>
      </c>
      <c r="C192" s="4" t="s">
        <v>282</v>
      </c>
      <c r="D192" s="27">
        <v>19</v>
      </c>
      <c r="E192" s="4" t="s">
        <v>42</v>
      </c>
      <c r="F192" s="4" t="s">
        <v>43</v>
      </c>
      <c r="G192" s="4" t="s">
        <v>44</v>
      </c>
      <c r="H192" s="4" t="s">
        <v>162</v>
      </c>
      <c r="I192" s="4" t="s">
        <v>83</v>
      </c>
      <c r="J192" s="4" t="s">
        <v>55</v>
      </c>
      <c r="K192" s="4">
        <v>5</v>
      </c>
      <c r="L192" s="4">
        <v>4</v>
      </c>
      <c r="M192" s="4">
        <v>4</v>
      </c>
      <c r="N192" s="4">
        <v>4</v>
      </c>
      <c r="O192" s="4">
        <v>4</v>
      </c>
      <c r="P192" s="4">
        <v>4</v>
      </c>
      <c r="Q192" s="4">
        <v>4</v>
      </c>
      <c r="R192">
        <f>SUM('Data Angka'!K192:Q192)</f>
        <v>29</v>
      </c>
      <c r="S192" s="4">
        <v>2</v>
      </c>
      <c r="T192" s="4">
        <v>2</v>
      </c>
      <c r="U192" s="4">
        <v>2</v>
      </c>
      <c r="V192" s="4">
        <v>2</v>
      </c>
      <c r="W192" s="4">
        <v>2</v>
      </c>
      <c r="X192" s="4">
        <v>2</v>
      </c>
      <c r="Y192" s="4">
        <v>3</v>
      </c>
      <c r="Z192" s="4">
        <v>2</v>
      </c>
      <c r="AA192" s="4">
        <v>2</v>
      </c>
      <c r="AB192" s="4">
        <v>2</v>
      </c>
      <c r="AC192" s="4">
        <v>2</v>
      </c>
      <c r="AD192" s="4">
        <v>2</v>
      </c>
      <c r="AE192" s="4">
        <v>2</v>
      </c>
      <c r="AF192" s="4">
        <v>1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>
        <f t="shared" si="2"/>
        <v>33</v>
      </c>
      <c r="AM192">
        <v>9</v>
      </c>
      <c r="AN192">
        <v>8</v>
      </c>
      <c r="AO192">
        <v>8</v>
      </c>
      <c r="AP192" s="4">
        <v>4</v>
      </c>
      <c r="AQ192">
        <v>12</v>
      </c>
      <c r="AR192">
        <v>15</v>
      </c>
      <c r="AS192">
        <v>6</v>
      </c>
    </row>
    <row r="193" spans="1:45" x14ac:dyDescent="0.25">
      <c r="A193" t="s">
        <v>453</v>
      </c>
      <c r="B193" s="4" t="s">
        <v>485</v>
      </c>
      <c r="C193" s="4" t="s">
        <v>282</v>
      </c>
      <c r="D193" s="27">
        <v>18</v>
      </c>
      <c r="E193" s="4" t="s">
        <v>42</v>
      </c>
      <c r="F193" s="4" t="s">
        <v>43</v>
      </c>
      <c r="G193" s="4" t="s">
        <v>44</v>
      </c>
      <c r="H193" s="4" t="s">
        <v>162</v>
      </c>
      <c r="I193" s="4" t="s">
        <v>83</v>
      </c>
      <c r="J193" s="4" t="s">
        <v>55</v>
      </c>
      <c r="K193" s="4">
        <v>5</v>
      </c>
      <c r="L193" s="4">
        <v>5</v>
      </c>
      <c r="M193" s="4">
        <v>5</v>
      </c>
      <c r="N193" s="4">
        <v>4</v>
      </c>
      <c r="O193" s="4">
        <v>4</v>
      </c>
      <c r="P193" s="4">
        <v>4</v>
      </c>
      <c r="Q193" s="4">
        <v>4</v>
      </c>
      <c r="R193">
        <f>SUM('Data Angka'!K193:Q193)</f>
        <v>31</v>
      </c>
      <c r="S193" s="4">
        <v>2</v>
      </c>
      <c r="T193" s="4">
        <v>3</v>
      </c>
      <c r="U193" s="4">
        <v>2</v>
      </c>
      <c r="V193" s="4">
        <v>1</v>
      </c>
      <c r="W193" s="4">
        <v>1</v>
      </c>
      <c r="X193" s="4">
        <v>1</v>
      </c>
      <c r="Y193" s="4">
        <v>1</v>
      </c>
      <c r="Z193" s="4">
        <v>1</v>
      </c>
      <c r="AA193" s="4">
        <v>2</v>
      </c>
      <c r="AB193" s="4">
        <v>3</v>
      </c>
      <c r="AC193" s="4">
        <v>2</v>
      </c>
      <c r="AD193" s="4">
        <v>2</v>
      </c>
      <c r="AE193" s="4">
        <v>2</v>
      </c>
      <c r="AF193" s="4">
        <v>3</v>
      </c>
      <c r="AG193" s="4">
        <v>2</v>
      </c>
      <c r="AH193" s="4">
        <v>2</v>
      </c>
      <c r="AI193" s="4">
        <v>1</v>
      </c>
      <c r="AJ193" s="4">
        <v>1</v>
      </c>
      <c r="AK193" s="4">
        <v>1</v>
      </c>
      <c r="AL193">
        <f t="shared" si="2"/>
        <v>33</v>
      </c>
      <c r="AM193">
        <v>10</v>
      </c>
      <c r="AN193">
        <v>9</v>
      </c>
      <c r="AO193">
        <v>8</v>
      </c>
      <c r="AP193" s="4">
        <v>4</v>
      </c>
      <c r="AQ193">
        <v>10</v>
      </c>
      <c r="AR193">
        <v>13</v>
      </c>
      <c r="AS193">
        <v>10</v>
      </c>
    </row>
    <row r="194" spans="1:45" x14ac:dyDescent="0.25">
      <c r="A194" t="s">
        <v>454</v>
      </c>
      <c r="B194" s="4" t="s">
        <v>486</v>
      </c>
      <c r="C194" s="4" t="s">
        <v>282</v>
      </c>
      <c r="D194" s="27">
        <v>38</v>
      </c>
      <c r="E194" s="4" t="s">
        <v>42</v>
      </c>
      <c r="F194" s="4" t="s">
        <v>43</v>
      </c>
      <c r="G194" s="4" t="s">
        <v>44</v>
      </c>
      <c r="H194" s="4" t="s">
        <v>162</v>
      </c>
      <c r="I194" s="4" t="s">
        <v>63</v>
      </c>
      <c r="J194" s="4" t="s">
        <v>47</v>
      </c>
      <c r="K194" s="4">
        <v>4</v>
      </c>
      <c r="L194" s="4">
        <v>4</v>
      </c>
      <c r="M194" s="4">
        <v>4</v>
      </c>
      <c r="N194" s="4">
        <v>4</v>
      </c>
      <c r="O194" s="4">
        <v>5</v>
      </c>
      <c r="P194" s="4">
        <v>4</v>
      </c>
      <c r="Q194" s="4">
        <v>4</v>
      </c>
      <c r="R194">
        <f>SUM('Data Angka'!K194:Q194)</f>
        <v>29</v>
      </c>
      <c r="S194" s="4">
        <v>3</v>
      </c>
      <c r="T194" s="4">
        <v>2</v>
      </c>
      <c r="U194" s="4">
        <v>4</v>
      </c>
      <c r="V194" s="4">
        <v>2</v>
      </c>
      <c r="W194" s="4">
        <v>2</v>
      </c>
      <c r="X194" s="4">
        <v>3</v>
      </c>
      <c r="Y194" s="4">
        <v>4</v>
      </c>
      <c r="Z194" s="4">
        <v>2</v>
      </c>
      <c r="AA194" s="4">
        <v>2</v>
      </c>
      <c r="AB194" s="4">
        <v>2</v>
      </c>
      <c r="AC194" s="4">
        <v>3</v>
      </c>
      <c r="AD194" s="4">
        <v>2</v>
      </c>
      <c r="AE194" s="4">
        <v>2</v>
      </c>
      <c r="AF194" s="4">
        <v>3</v>
      </c>
      <c r="AG194" s="4">
        <v>3</v>
      </c>
      <c r="AH194" s="4">
        <v>2</v>
      </c>
      <c r="AI194" s="4">
        <v>3</v>
      </c>
      <c r="AJ194" s="4">
        <v>2</v>
      </c>
      <c r="AK194" s="4">
        <v>1</v>
      </c>
      <c r="AL194">
        <f t="shared" si="2"/>
        <v>47</v>
      </c>
      <c r="AM194">
        <v>8</v>
      </c>
      <c r="AN194">
        <v>8</v>
      </c>
      <c r="AO194">
        <v>9</v>
      </c>
      <c r="AP194" s="4">
        <v>4</v>
      </c>
      <c r="AQ194">
        <v>16</v>
      </c>
      <c r="AR194">
        <v>17</v>
      </c>
      <c r="AS194">
        <v>14</v>
      </c>
    </row>
    <row r="195" spans="1:45" x14ac:dyDescent="0.25">
      <c r="A195" t="s">
        <v>455</v>
      </c>
      <c r="B195" s="4" t="s">
        <v>487</v>
      </c>
      <c r="C195" s="4" t="s">
        <v>282</v>
      </c>
      <c r="D195" s="27">
        <v>49</v>
      </c>
      <c r="E195" s="4" t="s">
        <v>54</v>
      </c>
      <c r="F195" s="4" t="s">
        <v>43</v>
      </c>
      <c r="G195" s="4" t="s">
        <v>44</v>
      </c>
      <c r="H195" s="4" t="s">
        <v>162</v>
      </c>
      <c r="I195" s="4" t="s">
        <v>63</v>
      </c>
      <c r="J195" s="4" t="s">
        <v>47</v>
      </c>
      <c r="K195" s="4">
        <v>4</v>
      </c>
      <c r="L195" s="4">
        <v>4</v>
      </c>
      <c r="M195" s="4">
        <v>4</v>
      </c>
      <c r="N195" s="4">
        <v>4</v>
      </c>
      <c r="O195" s="4">
        <v>4</v>
      </c>
      <c r="P195" s="4">
        <v>4</v>
      </c>
      <c r="Q195" s="4">
        <v>4</v>
      </c>
      <c r="R195">
        <f>SUM('Data Angka'!K195:Q195)</f>
        <v>28</v>
      </c>
      <c r="S195" s="4">
        <v>3</v>
      </c>
      <c r="T195" s="4">
        <v>3</v>
      </c>
      <c r="U195" s="4">
        <v>3</v>
      </c>
      <c r="V195" s="4">
        <v>2</v>
      </c>
      <c r="W195" s="4">
        <v>2</v>
      </c>
      <c r="X195" s="4">
        <v>2</v>
      </c>
      <c r="Y195" s="4">
        <v>2</v>
      </c>
      <c r="Z195" s="4">
        <v>3</v>
      </c>
      <c r="AA195" s="4">
        <v>1</v>
      </c>
      <c r="AB195" s="4">
        <v>2</v>
      </c>
      <c r="AC195" s="4">
        <v>2</v>
      </c>
      <c r="AD195" s="4">
        <v>1</v>
      </c>
      <c r="AE195" s="4">
        <v>2</v>
      </c>
      <c r="AF195" s="4">
        <v>1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>
        <f t="shared" ref="AL195:AL215" si="3">SUM(S195:AK195)</f>
        <v>34</v>
      </c>
      <c r="AM195">
        <v>8</v>
      </c>
      <c r="AN195">
        <v>8</v>
      </c>
      <c r="AO195">
        <v>8</v>
      </c>
      <c r="AP195" s="4">
        <v>4</v>
      </c>
      <c r="AQ195">
        <v>15</v>
      </c>
      <c r="AR195">
        <v>13</v>
      </c>
      <c r="AS195">
        <v>6</v>
      </c>
    </row>
    <row r="196" spans="1:45" x14ac:dyDescent="0.25">
      <c r="A196" t="s">
        <v>456</v>
      </c>
      <c r="B196" s="4" t="s">
        <v>488</v>
      </c>
      <c r="C196" s="4" t="s">
        <v>282</v>
      </c>
      <c r="D196" s="27">
        <v>25</v>
      </c>
      <c r="E196" s="4" t="s">
        <v>42</v>
      </c>
      <c r="F196" s="4" t="s">
        <v>43</v>
      </c>
      <c r="G196" s="4" t="s">
        <v>44</v>
      </c>
      <c r="H196" s="4" t="s">
        <v>162</v>
      </c>
      <c r="I196" s="4" t="s">
        <v>83</v>
      </c>
      <c r="J196" s="4" t="s">
        <v>55</v>
      </c>
      <c r="K196" s="4">
        <v>5</v>
      </c>
      <c r="L196" s="4">
        <v>5</v>
      </c>
      <c r="M196" s="4">
        <v>5</v>
      </c>
      <c r="N196" s="4">
        <v>4</v>
      </c>
      <c r="O196" s="4">
        <v>4</v>
      </c>
      <c r="P196" s="4">
        <v>4</v>
      </c>
      <c r="Q196" s="4">
        <v>4</v>
      </c>
      <c r="R196">
        <f>SUM('Data Angka'!K196:Q196)</f>
        <v>31</v>
      </c>
      <c r="S196" s="4">
        <v>2</v>
      </c>
      <c r="T196" s="4">
        <v>3</v>
      </c>
      <c r="U196" s="4">
        <v>2</v>
      </c>
      <c r="V196" s="4">
        <v>1</v>
      </c>
      <c r="W196" s="4">
        <v>1</v>
      </c>
      <c r="X196" s="4">
        <v>1</v>
      </c>
      <c r="Y196" s="4">
        <v>1</v>
      </c>
      <c r="Z196" s="4">
        <v>1</v>
      </c>
      <c r="AA196" s="4">
        <v>1</v>
      </c>
      <c r="AB196" s="4">
        <v>2</v>
      </c>
      <c r="AC196" s="4">
        <v>2</v>
      </c>
      <c r="AD196" s="4">
        <v>1</v>
      </c>
      <c r="AE196" s="4">
        <v>2</v>
      </c>
      <c r="AF196" s="4">
        <v>1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>
        <f t="shared" si="3"/>
        <v>26</v>
      </c>
      <c r="AM196">
        <v>10</v>
      </c>
      <c r="AN196">
        <v>9</v>
      </c>
      <c r="AO196">
        <v>8</v>
      </c>
      <c r="AP196" s="4">
        <v>4</v>
      </c>
      <c r="AQ196">
        <v>10</v>
      </c>
      <c r="AR196">
        <v>10</v>
      </c>
      <c r="AS196">
        <v>6</v>
      </c>
    </row>
    <row r="197" spans="1:45" x14ac:dyDescent="0.25">
      <c r="A197" t="s">
        <v>457</v>
      </c>
      <c r="B197" s="4" t="s">
        <v>489</v>
      </c>
      <c r="C197" s="4" t="s">
        <v>164</v>
      </c>
      <c r="D197" s="27">
        <v>37</v>
      </c>
      <c r="E197" s="4" t="s">
        <v>42</v>
      </c>
      <c r="F197" s="4" t="s">
        <v>43</v>
      </c>
      <c r="G197" s="4" t="s">
        <v>44</v>
      </c>
      <c r="H197" s="4" t="s">
        <v>162</v>
      </c>
      <c r="I197" s="4" t="s">
        <v>63</v>
      </c>
      <c r="J197" s="4" t="s">
        <v>47</v>
      </c>
      <c r="K197" s="4">
        <v>4</v>
      </c>
      <c r="L197" s="4">
        <v>4</v>
      </c>
      <c r="M197" s="4">
        <v>4</v>
      </c>
      <c r="N197" s="4">
        <v>4</v>
      </c>
      <c r="O197" s="4">
        <v>4</v>
      </c>
      <c r="P197" s="4">
        <v>4</v>
      </c>
      <c r="Q197" s="4">
        <v>4</v>
      </c>
      <c r="R197">
        <f>SUM('Data Angka'!K197:Q197)</f>
        <v>28</v>
      </c>
      <c r="S197" s="4">
        <v>3</v>
      </c>
      <c r="T197" s="4">
        <v>2</v>
      </c>
      <c r="U197" s="4">
        <v>2</v>
      </c>
      <c r="V197" s="4">
        <v>2</v>
      </c>
      <c r="W197" s="4">
        <v>2</v>
      </c>
      <c r="X197" s="4">
        <v>3</v>
      </c>
      <c r="Y197" s="4">
        <v>2</v>
      </c>
      <c r="Z197" s="4">
        <v>2</v>
      </c>
      <c r="AA197" s="4">
        <v>2</v>
      </c>
      <c r="AB197" s="4">
        <v>2</v>
      </c>
      <c r="AC197" s="4">
        <v>3</v>
      </c>
      <c r="AD197" s="4">
        <v>1</v>
      </c>
      <c r="AE197" s="4">
        <v>2</v>
      </c>
      <c r="AF197" s="4">
        <v>1</v>
      </c>
      <c r="AG197" s="4">
        <v>1</v>
      </c>
      <c r="AH197" s="4">
        <v>1</v>
      </c>
      <c r="AI197" s="4">
        <v>3</v>
      </c>
      <c r="AJ197" s="4">
        <v>2</v>
      </c>
      <c r="AK197" s="4">
        <v>1</v>
      </c>
      <c r="AL197">
        <f t="shared" si="3"/>
        <v>37</v>
      </c>
      <c r="AM197">
        <v>8</v>
      </c>
      <c r="AN197">
        <v>8</v>
      </c>
      <c r="AO197">
        <v>8</v>
      </c>
      <c r="AP197" s="4">
        <v>4</v>
      </c>
      <c r="AQ197">
        <v>14</v>
      </c>
      <c r="AR197">
        <v>14</v>
      </c>
      <c r="AS197">
        <v>9</v>
      </c>
    </row>
    <row r="198" spans="1:45" x14ac:dyDescent="0.25">
      <c r="A198" t="s">
        <v>458</v>
      </c>
      <c r="B198" s="4" t="s">
        <v>490</v>
      </c>
      <c r="C198" s="4" t="s">
        <v>164</v>
      </c>
      <c r="D198" s="27">
        <v>30</v>
      </c>
      <c r="E198" s="4" t="s">
        <v>54</v>
      </c>
      <c r="F198" s="4" t="s">
        <v>43</v>
      </c>
      <c r="G198" s="4" t="s">
        <v>44</v>
      </c>
      <c r="H198" s="4" t="s">
        <v>162</v>
      </c>
      <c r="I198" s="4" t="s">
        <v>46</v>
      </c>
      <c r="J198" s="4" t="s">
        <v>47</v>
      </c>
      <c r="K198" s="4">
        <v>5</v>
      </c>
      <c r="L198" s="4">
        <v>5</v>
      </c>
      <c r="M198" s="4">
        <v>5</v>
      </c>
      <c r="N198" s="4">
        <v>5</v>
      </c>
      <c r="O198" s="4">
        <v>5</v>
      </c>
      <c r="P198" s="4">
        <v>5</v>
      </c>
      <c r="Q198" s="4">
        <v>5</v>
      </c>
      <c r="R198">
        <f>SUM('Data Angka'!K198:Q198)</f>
        <v>35</v>
      </c>
      <c r="S198" s="4">
        <v>2</v>
      </c>
      <c r="T198" s="4">
        <v>1</v>
      </c>
      <c r="U198" s="4">
        <v>2</v>
      </c>
      <c r="V198" s="4">
        <v>1</v>
      </c>
      <c r="W198" s="4">
        <v>2</v>
      </c>
      <c r="X198" s="4">
        <v>2</v>
      </c>
      <c r="Y198" s="4">
        <v>2</v>
      </c>
      <c r="Z198" s="4">
        <v>2</v>
      </c>
      <c r="AA198" s="4">
        <v>2</v>
      </c>
      <c r="AB198" s="4">
        <v>3</v>
      </c>
      <c r="AC198" s="4">
        <v>2</v>
      </c>
      <c r="AD198" s="4">
        <v>2</v>
      </c>
      <c r="AE198" s="4">
        <v>3</v>
      </c>
      <c r="AF198" s="4">
        <v>2</v>
      </c>
      <c r="AG198" s="4">
        <v>1</v>
      </c>
      <c r="AH198" s="4">
        <v>1</v>
      </c>
      <c r="AI198" s="4">
        <v>1</v>
      </c>
      <c r="AJ198" s="4">
        <v>2</v>
      </c>
      <c r="AK198" s="4">
        <v>1</v>
      </c>
      <c r="AL198">
        <f t="shared" si="3"/>
        <v>34</v>
      </c>
      <c r="AM198">
        <v>10</v>
      </c>
      <c r="AN198">
        <v>10</v>
      </c>
      <c r="AO198">
        <v>10</v>
      </c>
      <c r="AP198" s="4">
        <v>5</v>
      </c>
      <c r="AQ198">
        <v>10</v>
      </c>
      <c r="AR198">
        <v>16</v>
      </c>
      <c r="AS198">
        <v>8</v>
      </c>
    </row>
    <row r="199" spans="1:45" x14ac:dyDescent="0.25">
      <c r="A199" t="s">
        <v>459</v>
      </c>
      <c r="B199" s="4" t="s">
        <v>491</v>
      </c>
      <c r="C199" s="4" t="s">
        <v>282</v>
      </c>
      <c r="D199" s="27">
        <v>46</v>
      </c>
      <c r="E199" s="4" t="s">
        <v>42</v>
      </c>
      <c r="F199" s="4" t="s">
        <v>43</v>
      </c>
      <c r="G199" s="4" t="s">
        <v>44</v>
      </c>
      <c r="H199" s="4" t="s">
        <v>162</v>
      </c>
      <c r="I199" s="4" t="s">
        <v>63</v>
      </c>
      <c r="J199" s="4" t="s">
        <v>47</v>
      </c>
      <c r="K199" s="4">
        <v>5</v>
      </c>
      <c r="L199" s="4">
        <v>5</v>
      </c>
      <c r="M199" s="4">
        <v>5</v>
      </c>
      <c r="N199" s="4">
        <v>5</v>
      </c>
      <c r="O199" s="4">
        <v>5</v>
      </c>
      <c r="P199" s="4">
        <v>5</v>
      </c>
      <c r="Q199" s="4">
        <v>5</v>
      </c>
      <c r="R199">
        <f>SUM('Data Angka'!K199:Q199)</f>
        <v>35</v>
      </c>
      <c r="S199" s="4">
        <v>4</v>
      </c>
      <c r="T199" s="4">
        <v>4</v>
      </c>
      <c r="U199" s="4">
        <v>4</v>
      </c>
      <c r="V199" s="4">
        <v>2</v>
      </c>
      <c r="W199" s="4">
        <v>3</v>
      </c>
      <c r="X199" s="4">
        <v>3</v>
      </c>
      <c r="Y199" s="4">
        <v>3</v>
      </c>
      <c r="Z199" s="4">
        <v>1</v>
      </c>
      <c r="AA199" s="4">
        <v>3</v>
      </c>
      <c r="AB199" s="4">
        <v>3</v>
      </c>
      <c r="AC199" s="4">
        <v>3</v>
      </c>
      <c r="AD199" s="4">
        <v>1</v>
      </c>
      <c r="AE199" s="4">
        <v>3</v>
      </c>
      <c r="AF199" s="4">
        <v>2</v>
      </c>
      <c r="AG199" s="4">
        <v>2</v>
      </c>
      <c r="AH199" s="4">
        <v>1</v>
      </c>
      <c r="AI199" s="4">
        <v>1</v>
      </c>
      <c r="AJ199" s="4">
        <v>1</v>
      </c>
      <c r="AK199" s="4">
        <v>1</v>
      </c>
      <c r="AL199">
        <f t="shared" si="3"/>
        <v>45</v>
      </c>
      <c r="AM199">
        <v>10</v>
      </c>
      <c r="AN199">
        <v>10</v>
      </c>
      <c r="AO199">
        <v>10</v>
      </c>
      <c r="AP199" s="4">
        <v>5</v>
      </c>
      <c r="AQ199">
        <v>20</v>
      </c>
      <c r="AR199">
        <v>17</v>
      </c>
      <c r="AS199">
        <v>8</v>
      </c>
    </row>
    <row r="200" spans="1:45" x14ac:dyDescent="0.25">
      <c r="A200" t="s">
        <v>460</v>
      </c>
      <c r="B200" s="4" t="s">
        <v>492</v>
      </c>
      <c r="C200" s="4" t="s">
        <v>282</v>
      </c>
      <c r="D200" s="27">
        <v>39</v>
      </c>
      <c r="E200" s="4" t="s">
        <v>42</v>
      </c>
      <c r="F200" s="4" t="s">
        <v>43</v>
      </c>
      <c r="G200" s="4" t="s">
        <v>44</v>
      </c>
      <c r="H200" s="4" t="s">
        <v>283</v>
      </c>
      <c r="I200" s="4" t="s">
        <v>63</v>
      </c>
      <c r="J200" s="4" t="s">
        <v>47</v>
      </c>
      <c r="K200" s="4">
        <v>4</v>
      </c>
      <c r="L200" s="4">
        <v>4</v>
      </c>
      <c r="M200" s="4">
        <v>4</v>
      </c>
      <c r="N200" s="4">
        <v>4</v>
      </c>
      <c r="O200" s="4">
        <v>4</v>
      </c>
      <c r="P200" s="4">
        <v>4</v>
      </c>
      <c r="Q200" s="4">
        <v>4</v>
      </c>
      <c r="R200">
        <f>SUM('Data Angka'!K200:Q200)</f>
        <v>28</v>
      </c>
      <c r="S200" s="4">
        <v>3</v>
      </c>
      <c r="T200" s="4">
        <v>3</v>
      </c>
      <c r="U200" s="4">
        <v>1</v>
      </c>
      <c r="V200" s="4">
        <v>1</v>
      </c>
      <c r="W200" s="4">
        <v>2</v>
      </c>
      <c r="X200" s="4">
        <v>1</v>
      </c>
      <c r="Y200" s="4">
        <v>2</v>
      </c>
      <c r="Z200" s="4">
        <v>1</v>
      </c>
      <c r="AA200" s="4">
        <v>1</v>
      </c>
      <c r="AB200" s="4">
        <v>1</v>
      </c>
      <c r="AC200" s="4">
        <v>1</v>
      </c>
      <c r="AD200" s="4">
        <v>1</v>
      </c>
      <c r="AE200" s="4">
        <v>2</v>
      </c>
      <c r="AF200" s="4">
        <v>1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>
        <f t="shared" si="3"/>
        <v>26</v>
      </c>
      <c r="AM200">
        <v>8</v>
      </c>
      <c r="AN200">
        <v>8</v>
      </c>
      <c r="AO200">
        <v>8</v>
      </c>
      <c r="AP200" s="4">
        <v>4</v>
      </c>
      <c r="AQ200">
        <v>11</v>
      </c>
      <c r="AR200">
        <v>9</v>
      </c>
      <c r="AS200">
        <v>6</v>
      </c>
    </row>
    <row r="201" spans="1:45" x14ac:dyDescent="0.25">
      <c r="A201" t="s">
        <v>461</v>
      </c>
      <c r="B201" s="4" t="s">
        <v>493</v>
      </c>
      <c r="C201" s="4" t="s">
        <v>282</v>
      </c>
      <c r="D201" s="27">
        <v>32</v>
      </c>
      <c r="E201" s="4" t="s">
        <v>42</v>
      </c>
      <c r="F201" s="4" t="s">
        <v>43</v>
      </c>
      <c r="G201" s="4" t="s">
        <v>44</v>
      </c>
      <c r="H201" s="4" t="s">
        <v>283</v>
      </c>
      <c r="I201" s="4" t="s">
        <v>63</v>
      </c>
      <c r="J201" s="4" t="s">
        <v>47</v>
      </c>
      <c r="K201" s="4">
        <v>4</v>
      </c>
      <c r="L201" s="4">
        <v>4</v>
      </c>
      <c r="M201" s="4">
        <v>4</v>
      </c>
      <c r="N201" s="4">
        <v>4</v>
      </c>
      <c r="O201" s="4">
        <v>4</v>
      </c>
      <c r="P201" s="4">
        <v>5</v>
      </c>
      <c r="Q201" s="4">
        <v>5</v>
      </c>
      <c r="R201">
        <f>SUM('Data Angka'!K201:Q201)</f>
        <v>30</v>
      </c>
      <c r="S201" s="4">
        <v>2</v>
      </c>
      <c r="T201" s="4">
        <v>2</v>
      </c>
      <c r="U201" s="4">
        <v>1</v>
      </c>
      <c r="V201" s="4">
        <v>1</v>
      </c>
      <c r="W201" s="4">
        <v>1</v>
      </c>
      <c r="X201" s="4">
        <v>2</v>
      </c>
      <c r="Y201" s="4">
        <v>1</v>
      </c>
      <c r="Z201" s="4">
        <v>3</v>
      </c>
      <c r="AA201" s="4">
        <v>2</v>
      </c>
      <c r="AB201" s="4">
        <v>1</v>
      </c>
      <c r="AC201" s="4">
        <v>2</v>
      </c>
      <c r="AD201" s="4">
        <v>1</v>
      </c>
      <c r="AE201" s="4">
        <v>1</v>
      </c>
      <c r="AF201" s="4">
        <v>1</v>
      </c>
      <c r="AG201" s="4">
        <v>1</v>
      </c>
      <c r="AH201" s="4">
        <v>1</v>
      </c>
      <c r="AI201" s="4">
        <v>3</v>
      </c>
      <c r="AJ201" s="4">
        <v>3</v>
      </c>
      <c r="AK201" s="4">
        <v>1</v>
      </c>
      <c r="AL201">
        <f t="shared" si="3"/>
        <v>30</v>
      </c>
      <c r="AM201">
        <v>8</v>
      </c>
      <c r="AN201">
        <v>8</v>
      </c>
      <c r="AO201">
        <v>9</v>
      </c>
      <c r="AP201" s="4">
        <v>5</v>
      </c>
      <c r="AQ201">
        <v>9</v>
      </c>
      <c r="AR201">
        <v>11</v>
      </c>
      <c r="AS201">
        <v>10</v>
      </c>
    </row>
    <row r="202" spans="1:45" x14ac:dyDescent="0.25">
      <c r="A202" t="s">
        <v>494</v>
      </c>
      <c r="B202" s="4" t="s">
        <v>495</v>
      </c>
      <c r="C202" s="4" t="s">
        <v>282</v>
      </c>
      <c r="D202" s="27">
        <v>36</v>
      </c>
      <c r="E202" s="4" t="s">
        <v>42</v>
      </c>
      <c r="F202" s="4" t="s">
        <v>43</v>
      </c>
      <c r="G202" s="4" t="s">
        <v>44</v>
      </c>
      <c r="H202" s="4" t="s">
        <v>283</v>
      </c>
      <c r="I202" s="4" t="s">
        <v>63</v>
      </c>
      <c r="J202" s="4" t="s">
        <v>55</v>
      </c>
      <c r="K202" s="4">
        <v>5</v>
      </c>
      <c r="L202" s="4">
        <v>5</v>
      </c>
      <c r="M202" s="4">
        <v>5</v>
      </c>
      <c r="N202" s="4">
        <v>5</v>
      </c>
      <c r="O202" s="4">
        <v>4</v>
      </c>
      <c r="P202" s="4">
        <v>4</v>
      </c>
      <c r="Q202" s="4">
        <v>4</v>
      </c>
      <c r="R202">
        <f>SUM('Data Angka'!K202:Q202)</f>
        <v>32</v>
      </c>
      <c r="S202" s="4">
        <v>4</v>
      </c>
      <c r="T202" s="4">
        <v>4</v>
      </c>
      <c r="U202" s="4">
        <v>3</v>
      </c>
      <c r="V202" s="4">
        <v>2</v>
      </c>
      <c r="W202" s="4">
        <v>3</v>
      </c>
      <c r="X202" s="4">
        <v>3</v>
      </c>
      <c r="Y202" s="4">
        <v>3</v>
      </c>
      <c r="Z202" s="4">
        <v>1</v>
      </c>
      <c r="AA202" s="4">
        <v>1</v>
      </c>
      <c r="AB202" s="4">
        <v>3</v>
      </c>
      <c r="AC202" s="4">
        <v>2</v>
      </c>
      <c r="AD202" s="4">
        <v>2</v>
      </c>
      <c r="AE202" s="4">
        <v>4</v>
      </c>
      <c r="AF202" s="4">
        <v>2</v>
      </c>
      <c r="AG202" s="4">
        <v>1</v>
      </c>
      <c r="AH202" s="4">
        <v>3</v>
      </c>
      <c r="AI202" s="4">
        <v>3</v>
      </c>
      <c r="AJ202" s="4">
        <v>2</v>
      </c>
      <c r="AK202" s="4">
        <v>2</v>
      </c>
      <c r="AL202">
        <f t="shared" si="3"/>
        <v>48</v>
      </c>
      <c r="AM202">
        <v>10</v>
      </c>
      <c r="AN202">
        <v>10</v>
      </c>
      <c r="AO202">
        <v>8</v>
      </c>
      <c r="AP202" s="4">
        <v>4</v>
      </c>
      <c r="AQ202">
        <v>19</v>
      </c>
      <c r="AR202">
        <v>16</v>
      </c>
      <c r="AS202">
        <v>13</v>
      </c>
    </row>
    <row r="203" spans="1:45" x14ac:dyDescent="0.25">
      <c r="A203" t="s">
        <v>496</v>
      </c>
      <c r="B203" s="4" t="s">
        <v>504</v>
      </c>
      <c r="C203" s="4" t="s">
        <v>282</v>
      </c>
      <c r="D203" s="27">
        <v>47</v>
      </c>
      <c r="E203" s="4" t="s">
        <v>54</v>
      </c>
      <c r="F203" s="4" t="s">
        <v>43</v>
      </c>
      <c r="G203" s="4" t="s">
        <v>44</v>
      </c>
      <c r="H203" s="4" t="s">
        <v>283</v>
      </c>
      <c r="I203" s="4" t="s">
        <v>63</v>
      </c>
      <c r="J203" s="4" t="s">
        <v>47</v>
      </c>
      <c r="K203" s="4">
        <v>5</v>
      </c>
      <c r="L203" s="4">
        <v>4</v>
      </c>
      <c r="M203" s="4">
        <v>4</v>
      </c>
      <c r="N203" s="4">
        <v>4</v>
      </c>
      <c r="O203" s="4">
        <v>4</v>
      </c>
      <c r="P203" s="4">
        <v>4</v>
      </c>
      <c r="Q203" s="4">
        <v>4</v>
      </c>
      <c r="R203">
        <f>SUM('Data Angka'!K203:Q203)</f>
        <v>29</v>
      </c>
      <c r="S203" s="4">
        <v>3</v>
      </c>
      <c r="T203" s="4">
        <v>3</v>
      </c>
      <c r="U203" s="4">
        <v>2</v>
      </c>
      <c r="V203" s="4">
        <v>1</v>
      </c>
      <c r="W203" s="4">
        <v>2</v>
      </c>
      <c r="X203" s="4">
        <v>2</v>
      </c>
      <c r="Y203" s="4">
        <v>1</v>
      </c>
      <c r="Z203" s="4">
        <v>1</v>
      </c>
      <c r="AA203" s="4">
        <v>1</v>
      </c>
      <c r="AB203" s="4">
        <v>2</v>
      </c>
      <c r="AC203" s="4">
        <v>3</v>
      </c>
      <c r="AD203" s="4">
        <v>1</v>
      </c>
      <c r="AE203" s="4">
        <v>2</v>
      </c>
      <c r="AF203" s="4">
        <v>1</v>
      </c>
      <c r="AG203" s="4">
        <v>2</v>
      </c>
      <c r="AH203" s="4">
        <v>1</v>
      </c>
      <c r="AI203" s="4">
        <v>1</v>
      </c>
      <c r="AJ203" s="4">
        <v>2</v>
      </c>
      <c r="AK203" s="4">
        <v>1</v>
      </c>
      <c r="AL203">
        <f t="shared" si="3"/>
        <v>32</v>
      </c>
      <c r="AM203">
        <v>9</v>
      </c>
      <c r="AN203">
        <v>8</v>
      </c>
      <c r="AO203">
        <v>8</v>
      </c>
      <c r="AP203" s="4">
        <v>4</v>
      </c>
      <c r="AQ203">
        <v>13</v>
      </c>
      <c r="AR203">
        <v>11</v>
      </c>
      <c r="AS203">
        <v>8</v>
      </c>
    </row>
    <row r="204" spans="1:45" x14ac:dyDescent="0.25">
      <c r="A204" t="s">
        <v>497</v>
      </c>
      <c r="B204" s="4" t="s">
        <v>506</v>
      </c>
      <c r="C204" s="4" t="s">
        <v>282</v>
      </c>
      <c r="D204" s="27">
        <v>24</v>
      </c>
      <c r="E204" s="4" t="s">
        <v>54</v>
      </c>
      <c r="F204" s="4" t="s">
        <v>43</v>
      </c>
      <c r="G204" s="4" t="s">
        <v>44</v>
      </c>
      <c r="H204" s="4" t="s">
        <v>283</v>
      </c>
      <c r="I204" s="4" t="s">
        <v>154</v>
      </c>
      <c r="J204" s="4" t="s">
        <v>55</v>
      </c>
      <c r="K204" s="4">
        <v>3</v>
      </c>
      <c r="L204" s="4">
        <v>3</v>
      </c>
      <c r="M204" s="4">
        <v>3</v>
      </c>
      <c r="N204" s="4">
        <v>3</v>
      </c>
      <c r="O204" s="4">
        <v>2</v>
      </c>
      <c r="P204" s="4">
        <v>2</v>
      </c>
      <c r="Q204" s="4">
        <v>4</v>
      </c>
      <c r="R204">
        <f>SUM('Data Angka'!K204:Q204)</f>
        <v>20</v>
      </c>
      <c r="S204" s="4">
        <v>3</v>
      </c>
      <c r="T204" s="4">
        <v>3</v>
      </c>
      <c r="U204" s="4">
        <v>2</v>
      </c>
      <c r="V204" s="4">
        <v>3</v>
      </c>
      <c r="W204" s="4">
        <v>3</v>
      </c>
      <c r="X204" s="4">
        <v>2</v>
      </c>
      <c r="Y204" s="4">
        <v>3</v>
      </c>
      <c r="Z204" s="4">
        <v>1</v>
      </c>
      <c r="AA204" s="4">
        <v>3</v>
      </c>
      <c r="AB204" s="4">
        <v>3</v>
      </c>
      <c r="AC204" s="4">
        <v>2</v>
      </c>
      <c r="AD204" s="4">
        <v>1</v>
      </c>
      <c r="AE204" s="4">
        <v>2</v>
      </c>
      <c r="AF204" s="4">
        <v>1</v>
      </c>
      <c r="AG204" s="4">
        <v>1</v>
      </c>
      <c r="AH204" s="4">
        <v>1</v>
      </c>
      <c r="AI204" s="4">
        <v>2</v>
      </c>
      <c r="AJ204" s="4">
        <v>1</v>
      </c>
      <c r="AK204" s="4">
        <v>1</v>
      </c>
      <c r="AL204">
        <f t="shared" si="3"/>
        <v>38</v>
      </c>
      <c r="AM204">
        <v>6</v>
      </c>
      <c r="AN204">
        <v>6</v>
      </c>
      <c r="AO204">
        <v>4</v>
      </c>
      <c r="AP204" s="4">
        <v>4</v>
      </c>
      <c r="AQ204">
        <v>16</v>
      </c>
      <c r="AR204">
        <v>15</v>
      </c>
      <c r="AS204">
        <v>7</v>
      </c>
    </row>
    <row r="205" spans="1:45" x14ac:dyDescent="0.25">
      <c r="A205" t="s">
        <v>498</v>
      </c>
      <c r="B205" s="4" t="s">
        <v>507</v>
      </c>
      <c r="C205" s="4" t="s">
        <v>282</v>
      </c>
      <c r="D205" s="27">
        <v>23</v>
      </c>
      <c r="E205" s="4" t="s">
        <v>42</v>
      </c>
      <c r="F205" s="4" t="s">
        <v>43</v>
      </c>
      <c r="G205" s="4" t="s">
        <v>44</v>
      </c>
      <c r="H205" s="4" t="s">
        <v>283</v>
      </c>
      <c r="I205" s="4" t="s">
        <v>83</v>
      </c>
      <c r="J205" s="4" t="s">
        <v>55</v>
      </c>
      <c r="K205" s="4">
        <v>5</v>
      </c>
      <c r="L205" s="4">
        <v>4</v>
      </c>
      <c r="M205" s="4">
        <v>3</v>
      </c>
      <c r="N205" s="4">
        <v>4</v>
      </c>
      <c r="O205" s="4">
        <v>4</v>
      </c>
      <c r="P205" s="4">
        <v>4</v>
      </c>
      <c r="Q205" s="4">
        <v>5</v>
      </c>
      <c r="R205">
        <f>SUM('Data Angka'!K205:Q205)</f>
        <v>29</v>
      </c>
      <c r="S205" s="4">
        <v>3</v>
      </c>
      <c r="T205" s="4">
        <v>2</v>
      </c>
      <c r="U205" s="4">
        <v>3</v>
      </c>
      <c r="V205" s="4">
        <v>1</v>
      </c>
      <c r="W205" s="4">
        <v>2</v>
      </c>
      <c r="X205" s="4">
        <v>3</v>
      </c>
      <c r="Y205" s="4">
        <v>4</v>
      </c>
      <c r="Z205" s="4">
        <v>3</v>
      </c>
      <c r="AA205" s="4">
        <v>3</v>
      </c>
      <c r="AB205" s="4">
        <v>2</v>
      </c>
      <c r="AC205" s="4">
        <v>3</v>
      </c>
      <c r="AD205" s="4">
        <v>3</v>
      </c>
      <c r="AE205" s="4">
        <v>2</v>
      </c>
      <c r="AF205" s="4">
        <v>3</v>
      </c>
      <c r="AG205" s="4">
        <v>1</v>
      </c>
      <c r="AH205" s="4">
        <v>1</v>
      </c>
      <c r="AI205" s="4">
        <v>3</v>
      </c>
      <c r="AJ205" s="4">
        <v>1</v>
      </c>
      <c r="AK205" s="4">
        <v>1</v>
      </c>
      <c r="AL205">
        <f t="shared" si="3"/>
        <v>44</v>
      </c>
      <c r="AM205">
        <v>9</v>
      </c>
      <c r="AN205">
        <v>7</v>
      </c>
      <c r="AO205">
        <v>8</v>
      </c>
      <c r="AP205" s="4">
        <v>5</v>
      </c>
      <c r="AQ205">
        <v>14</v>
      </c>
      <c r="AR205">
        <v>20</v>
      </c>
      <c r="AS205">
        <v>10</v>
      </c>
    </row>
    <row r="206" spans="1:45" x14ac:dyDescent="0.25">
      <c r="A206" t="s">
        <v>499</v>
      </c>
      <c r="B206" s="4" t="s">
        <v>508</v>
      </c>
      <c r="C206" s="4" t="s">
        <v>282</v>
      </c>
      <c r="D206" s="27">
        <v>27</v>
      </c>
      <c r="E206" s="4" t="s">
        <v>88</v>
      </c>
      <c r="F206" s="4" t="s">
        <v>152</v>
      </c>
      <c r="G206" s="4" t="s">
        <v>44</v>
      </c>
      <c r="H206" s="4" t="s">
        <v>45</v>
      </c>
      <c r="I206" s="4" t="s">
        <v>154</v>
      </c>
      <c r="J206" s="4" t="s">
        <v>55</v>
      </c>
      <c r="K206" s="4">
        <v>5</v>
      </c>
      <c r="L206" s="4">
        <v>4</v>
      </c>
      <c r="M206" s="4">
        <v>2</v>
      </c>
      <c r="N206" s="4">
        <v>4</v>
      </c>
      <c r="O206" s="4">
        <v>3</v>
      </c>
      <c r="P206" s="4">
        <v>4</v>
      </c>
      <c r="Q206" s="4">
        <v>5</v>
      </c>
      <c r="R206">
        <f>SUM('Data Angka'!K206:Q206)</f>
        <v>27</v>
      </c>
      <c r="S206" s="4">
        <v>3</v>
      </c>
      <c r="T206" s="4">
        <v>2</v>
      </c>
      <c r="U206" s="4">
        <v>3</v>
      </c>
      <c r="V206" s="4">
        <v>3</v>
      </c>
      <c r="W206" s="4">
        <v>2</v>
      </c>
      <c r="X206" s="4">
        <v>2</v>
      </c>
      <c r="Y206" s="4">
        <v>4</v>
      </c>
      <c r="Z206" s="4">
        <v>3</v>
      </c>
      <c r="AA206" s="4">
        <v>1</v>
      </c>
      <c r="AB206" s="4">
        <v>2</v>
      </c>
      <c r="AC206" s="4">
        <v>2</v>
      </c>
      <c r="AD206" s="4">
        <v>3</v>
      </c>
      <c r="AE206" s="4">
        <v>1</v>
      </c>
      <c r="AF206" s="4">
        <v>1</v>
      </c>
      <c r="AG206" s="4">
        <v>3</v>
      </c>
      <c r="AH206" s="4">
        <v>3</v>
      </c>
      <c r="AI206" s="4">
        <v>1</v>
      </c>
      <c r="AJ206" s="4">
        <v>1</v>
      </c>
      <c r="AK206" s="4">
        <v>1</v>
      </c>
      <c r="AL206">
        <f t="shared" si="3"/>
        <v>41</v>
      </c>
      <c r="AM206">
        <v>9</v>
      </c>
      <c r="AN206">
        <v>6</v>
      </c>
      <c r="AO206">
        <v>7</v>
      </c>
      <c r="AP206" s="4">
        <v>5</v>
      </c>
      <c r="AQ206">
        <v>15</v>
      </c>
      <c r="AR206">
        <v>16</v>
      </c>
      <c r="AS206">
        <v>10</v>
      </c>
    </row>
    <row r="207" spans="1:45" x14ac:dyDescent="0.25">
      <c r="A207" t="s">
        <v>505</v>
      </c>
      <c r="B207" s="4" t="s">
        <v>509</v>
      </c>
      <c r="C207" s="4" t="s">
        <v>282</v>
      </c>
      <c r="D207" s="27">
        <v>32</v>
      </c>
      <c r="E207" s="4" t="s">
        <v>42</v>
      </c>
      <c r="F207" s="4" t="s">
        <v>152</v>
      </c>
      <c r="G207" s="4" t="s">
        <v>44</v>
      </c>
      <c r="H207" s="4" t="s">
        <v>283</v>
      </c>
      <c r="I207" s="4" t="s">
        <v>63</v>
      </c>
      <c r="J207" s="4" t="s">
        <v>55</v>
      </c>
      <c r="K207" s="4">
        <v>4</v>
      </c>
      <c r="L207" s="4">
        <v>5</v>
      </c>
      <c r="M207" s="4">
        <v>5</v>
      </c>
      <c r="N207" s="4">
        <v>4</v>
      </c>
      <c r="O207" s="4">
        <v>4</v>
      </c>
      <c r="P207" s="4">
        <v>5</v>
      </c>
      <c r="Q207" s="4">
        <v>5</v>
      </c>
      <c r="R207">
        <f>SUM('Data Angka'!K207:Q207)</f>
        <v>32</v>
      </c>
      <c r="S207" s="4">
        <v>2</v>
      </c>
      <c r="T207" s="4">
        <v>2</v>
      </c>
      <c r="U207" s="4">
        <v>3</v>
      </c>
      <c r="V207" s="4">
        <v>2</v>
      </c>
      <c r="W207" s="4">
        <v>3</v>
      </c>
      <c r="X207" s="4">
        <v>3</v>
      </c>
      <c r="Y207" s="4">
        <v>2</v>
      </c>
      <c r="Z207" s="4">
        <v>2</v>
      </c>
      <c r="AA207" s="4">
        <v>3</v>
      </c>
      <c r="AB207" s="4">
        <v>3</v>
      </c>
      <c r="AC207" s="4">
        <v>2</v>
      </c>
      <c r="AD207" s="4">
        <v>3</v>
      </c>
      <c r="AE207" s="4">
        <v>2</v>
      </c>
      <c r="AF207" s="4">
        <v>3</v>
      </c>
      <c r="AG207" s="4">
        <v>2</v>
      </c>
      <c r="AH207" s="4">
        <v>3</v>
      </c>
      <c r="AI207" s="4">
        <v>2</v>
      </c>
      <c r="AJ207" s="4">
        <v>3</v>
      </c>
      <c r="AK207" s="4">
        <v>3</v>
      </c>
      <c r="AL207">
        <f t="shared" si="3"/>
        <v>48</v>
      </c>
      <c r="AM207">
        <v>9</v>
      </c>
      <c r="AN207">
        <v>9</v>
      </c>
      <c r="AO207">
        <v>9</v>
      </c>
      <c r="AP207" s="4">
        <v>5</v>
      </c>
      <c r="AQ207">
        <v>15</v>
      </c>
      <c r="AR207">
        <v>17</v>
      </c>
      <c r="AS207">
        <v>16</v>
      </c>
    </row>
    <row r="208" spans="1:45" x14ac:dyDescent="0.25">
      <c r="A208" t="s">
        <v>500</v>
      </c>
      <c r="B208" s="4" t="s">
        <v>510</v>
      </c>
      <c r="C208" s="4" t="s">
        <v>282</v>
      </c>
      <c r="D208" s="27">
        <v>24</v>
      </c>
      <c r="E208" s="4" t="s">
        <v>54</v>
      </c>
      <c r="F208" s="4" t="s">
        <v>152</v>
      </c>
      <c r="G208" s="4" t="s">
        <v>44</v>
      </c>
      <c r="H208" s="4" t="s">
        <v>283</v>
      </c>
      <c r="I208" s="4" t="s">
        <v>154</v>
      </c>
      <c r="J208" s="4" t="s">
        <v>55</v>
      </c>
      <c r="K208" s="4">
        <v>5</v>
      </c>
      <c r="L208" s="4">
        <v>5</v>
      </c>
      <c r="M208" s="4">
        <v>3</v>
      </c>
      <c r="N208" s="4">
        <v>4</v>
      </c>
      <c r="O208" s="4">
        <v>2</v>
      </c>
      <c r="P208" s="4">
        <v>4</v>
      </c>
      <c r="Q208" s="4">
        <v>4</v>
      </c>
      <c r="R208">
        <f>SUM('Data Angka'!K208:Q208)</f>
        <v>27</v>
      </c>
      <c r="S208" s="4">
        <v>2</v>
      </c>
      <c r="T208" s="4">
        <v>3</v>
      </c>
      <c r="U208" s="4">
        <v>4</v>
      </c>
      <c r="V208" s="4">
        <v>3</v>
      </c>
      <c r="W208" s="4">
        <v>4</v>
      </c>
      <c r="X208" s="4">
        <v>3</v>
      </c>
      <c r="Y208" s="4">
        <v>4</v>
      </c>
      <c r="Z208" s="4">
        <v>2</v>
      </c>
      <c r="AA208" s="4">
        <v>3</v>
      </c>
      <c r="AB208" s="4">
        <v>2</v>
      </c>
      <c r="AC208" s="4">
        <v>3</v>
      </c>
      <c r="AD208" s="4">
        <v>2</v>
      </c>
      <c r="AE208" s="4">
        <v>2</v>
      </c>
      <c r="AF208" s="4">
        <v>1</v>
      </c>
      <c r="AG208" s="4">
        <v>1</v>
      </c>
      <c r="AH208" s="4">
        <v>1</v>
      </c>
      <c r="AI208" s="4">
        <v>3</v>
      </c>
      <c r="AJ208" s="4">
        <v>3</v>
      </c>
      <c r="AK208" s="4">
        <v>2</v>
      </c>
      <c r="AL208">
        <f t="shared" si="3"/>
        <v>48</v>
      </c>
      <c r="AM208">
        <v>10</v>
      </c>
      <c r="AN208">
        <v>7</v>
      </c>
      <c r="AO208">
        <v>6</v>
      </c>
      <c r="AP208" s="4">
        <v>4</v>
      </c>
      <c r="AQ208">
        <v>19</v>
      </c>
      <c r="AR208">
        <v>18</v>
      </c>
      <c r="AS208">
        <v>11</v>
      </c>
    </row>
    <row r="209" spans="1:45" x14ac:dyDescent="0.25">
      <c r="A209" t="s">
        <v>501</v>
      </c>
      <c r="B209" s="4" t="s">
        <v>511</v>
      </c>
      <c r="C209" s="4" t="s">
        <v>282</v>
      </c>
      <c r="D209" s="27">
        <v>30</v>
      </c>
      <c r="E209" s="4" t="s">
        <v>54</v>
      </c>
      <c r="F209" s="4" t="s">
        <v>152</v>
      </c>
      <c r="G209" s="4" t="s">
        <v>44</v>
      </c>
      <c r="H209" s="4" t="s">
        <v>283</v>
      </c>
      <c r="I209" s="4" t="s">
        <v>63</v>
      </c>
      <c r="J209" s="4" t="s">
        <v>55</v>
      </c>
      <c r="K209" s="4">
        <v>4</v>
      </c>
      <c r="L209" s="4">
        <v>5</v>
      </c>
      <c r="M209" s="4">
        <v>3</v>
      </c>
      <c r="N209" s="4">
        <v>2</v>
      </c>
      <c r="O209" s="4">
        <v>3</v>
      </c>
      <c r="P209" s="4">
        <v>4</v>
      </c>
      <c r="Q209" s="4">
        <v>5</v>
      </c>
      <c r="R209">
        <f>SUM('Data Angka'!K209:Q209)</f>
        <v>26</v>
      </c>
      <c r="S209" s="4">
        <v>3</v>
      </c>
      <c r="T209" s="4">
        <v>2</v>
      </c>
      <c r="U209" s="4">
        <v>3</v>
      </c>
      <c r="V209" s="4">
        <v>2</v>
      </c>
      <c r="W209" s="4">
        <v>3</v>
      </c>
      <c r="X209" s="4">
        <v>3</v>
      </c>
      <c r="Y209" s="4">
        <v>2</v>
      </c>
      <c r="Z209" s="4">
        <v>2</v>
      </c>
      <c r="AA209" s="4">
        <v>1</v>
      </c>
      <c r="AB209" s="4">
        <v>2</v>
      </c>
      <c r="AC209" s="4">
        <v>1</v>
      </c>
      <c r="AD209" s="4">
        <v>1</v>
      </c>
      <c r="AE209" s="4">
        <v>1</v>
      </c>
      <c r="AF209" s="4">
        <v>1</v>
      </c>
      <c r="AG209" s="4">
        <v>1</v>
      </c>
      <c r="AH209" s="4">
        <v>1</v>
      </c>
      <c r="AI209" s="4">
        <v>1</v>
      </c>
      <c r="AJ209" s="4">
        <v>1</v>
      </c>
      <c r="AK209" s="4">
        <v>3</v>
      </c>
      <c r="AL209">
        <f t="shared" si="3"/>
        <v>34</v>
      </c>
      <c r="AM209">
        <v>9</v>
      </c>
      <c r="AN209">
        <v>5</v>
      </c>
      <c r="AO209">
        <v>7</v>
      </c>
      <c r="AP209" s="4">
        <v>5</v>
      </c>
      <c r="AQ209">
        <v>16</v>
      </c>
      <c r="AR209">
        <v>10</v>
      </c>
      <c r="AS209">
        <v>8</v>
      </c>
    </row>
    <row r="210" spans="1:45" x14ac:dyDescent="0.25">
      <c r="A210" t="s">
        <v>502</v>
      </c>
      <c r="B210" s="4" t="s">
        <v>512</v>
      </c>
      <c r="C210" s="4" t="s">
        <v>164</v>
      </c>
      <c r="D210" s="27">
        <v>29</v>
      </c>
      <c r="E210" s="4" t="s">
        <v>42</v>
      </c>
      <c r="F210" s="4" t="s">
        <v>197</v>
      </c>
      <c r="G210" s="4" t="s">
        <v>44</v>
      </c>
      <c r="H210" s="4" t="s">
        <v>162</v>
      </c>
      <c r="I210" s="4" t="s">
        <v>154</v>
      </c>
      <c r="J210" s="4" t="s">
        <v>47</v>
      </c>
      <c r="K210" s="4">
        <v>4</v>
      </c>
      <c r="L210" s="4">
        <v>3</v>
      </c>
      <c r="M210" s="4">
        <v>4</v>
      </c>
      <c r="N210" s="4">
        <v>3</v>
      </c>
      <c r="O210" s="4">
        <v>3</v>
      </c>
      <c r="P210" s="4">
        <v>3</v>
      </c>
      <c r="Q210" s="4">
        <v>3</v>
      </c>
      <c r="R210">
        <f>SUM('Data Angka'!K210:Q210)</f>
        <v>23</v>
      </c>
      <c r="S210" s="4">
        <v>4</v>
      </c>
      <c r="T210" s="4">
        <v>3</v>
      </c>
      <c r="U210" s="4">
        <v>4</v>
      </c>
      <c r="V210" s="4">
        <v>3</v>
      </c>
      <c r="W210" s="4">
        <v>4</v>
      </c>
      <c r="X210" s="4">
        <v>2</v>
      </c>
      <c r="Y210" s="4">
        <v>5</v>
      </c>
      <c r="Z210" s="4">
        <v>3</v>
      </c>
      <c r="AA210" s="4">
        <v>4</v>
      </c>
      <c r="AB210" s="4">
        <v>3</v>
      </c>
      <c r="AC210" s="4">
        <v>3</v>
      </c>
      <c r="AD210" s="4">
        <v>4</v>
      </c>
      <c r="AE210" s="4">
        <v>4</v>
      </c>
      <c r="AF210" s="4">
        <v>3</v>
      </c>
      <c r="AG210" s="4">
        <v>4</v>
      </c>
      <c r="AH210" s="4">
        <v>3</v>
      </c>
      <c r="AI210" s="4">
        <v>4</v>
      </c>
      <c r="AJ210" s="4">
        <v>3</v>
      </c>
      <c r="AK210" s="4">
        <v>2</v>
      </c>
      <c r="AL210">
        <f t="shared" si="3"/>
        <v>65</v>
      </c>
      <c r="AM210">
        <v>7</v>
      </c>
      <c r="AN210">
        <v>7</v>
      </c>
      <c r="AO210">
        <v>6</v>
      </c>
      <c r="AP210" s="4">
        <v>3</v>
      </c>
      <c r="AQ210">
        <v>20</v>
      </c>
      <c r="AR210">
        <v>26</v>
      </c>
      <c r="AS210">
        <v>19</v>
      </c>
    </row>
    <row r="211" spans="1:45" x14ac:dyDescent="0.25">
      <c r="A211" t="s">
        <v>503</v>
      </c>
      <c r="B211" s="4" t="s">
        <v>513</v>
      </c>
      <c r="C211" s="4" t="s">
        <v>282</v>
      </c>
      <c r="D211" s="27">
        <v>42</v>
      </c>
      <c r="E211" s="4" t="s">
        <v>42</v>
      </c>
      <c r="F211" s="4" t="s">
        <v>190</v>
      </c>
      <c r="G211" s="4" t="s">
        <v>44</v>
      </c>
      <c r="H211" s="4" t="s">
        <v>283</v>
      </c>
      <c r="I211" s="4" t="s">
        <v>63</v>
      </c>
      <c r="J211" s="4" t="s">
        <v>47</v>
      </c>
      <c r="K211" s="4">
        <v>4</v>
      </c>
      <c r="L211" s="4">
        <v>3</v>
      </c>
      <c r="M211" s="4">
        <v>2</v>
      </c>
      <c r="N211" s="4">
        <v>3</v>
      </c>
      <c r="O211" s="4">
        <v>4</v>
      </c>
      <c r="P211" s="4">
        <v>3</v>
      </c>
      <c r="Q211" s="4">
        <v>2</v>
      </c>
      <c r="R211">
        <f>SUM('Data Angka'!K211:Q211)</f>
        <v>21</v>
      </c>
      <c r="S211" s="4">
        <v>5</v>
      </c>
      <c r="T211" s="4">
        <v>4</v>
      </c>
      <c r="U211" s="4">
        <v>4</v>
      </c>
      <c r="V211" s="4">
        <v>3</v>
      </c>
      <c r="W211" s="4">
        <v>4</v>
      </c>
      <c r="X211" s="4">
        <v>3</v>
      </c>
      <c r="Y211" s="4">
        <v>4</v>
      </c>
      <c r="Z211" s="4">
        <v>5</v>
      </c>
      <c r="AA211" s="4">
        <v>4</v>
      </c>
      <c r="AB211" s="4">
        <v>3</v>
      </c>
      <c r="AC211" s="4">
        <v>3</v>
      </c>
      <c r="AD211" s="4">
        <v>4</v>
      </c>
      <c r="AE211" s="4">
        <v>5</v>
      </c>
      <c r="AF211" s="4">
        <v>4</v>
      </c>
      <c r="AG211" s="4">
        <v>3</v>
      </c>
      <c r="AH211" s="4">
        <v>4</v>
      </c>
      <c r="AI211" s="4">
        <v>5</v>
      </c>
      <c r="AJ211" s="4">
        <v>4</v>
      </c>
      <c r="AK211" s="4">
        <v>3</v>
      </c>
      <c r="AL211">
        <f t="shared" si="3"/>
        <v>74</v>
      </c>
      <c r="AM211">
        <v>7</v>
      </c>
      <c r="AN211">
        <v>5</v>
      </c>
      <c r="AO211">
        <v>7</v>
      </c>
      <c r="AP211" s="4">
        <v>2</v>
      </c>
      <c r="AQ211">
        <v>23</v>
      </c>
      <c r="AR211">
        <v>28</v>
      </c>
      <c r="AS211">
        <v>23</v>
      </c>
    </row>
    <row r="212" spans="1:45" x14ac:dyDescent="0.25">
      <c r="A212" t="s">
        <v>514</v>
      </c>
      <c r="B212" s="4" t="s">
        <v>518</v>
      </c>
      <c r="C212" s="4" t="s">
        <v>282</v>
      </c>
      <c r="D212" s="27">
        <v>21</v>
      </c>
      <c r="E212" s="4" t="s">
        <v>42</v>
      </c>
      <c r="F212" s="4" t="s">
        <v>190</v>
      </c>
      <c r="G212" s="4" t="s">
        <v>44</v>
      </c>
      <c r="H212" s="4" t="s">
        <v>283</v>
      </c>
      <c r="I212" s="4" t="s">
        <v>83</v>
      </c>
      <c r="J212" s="4" t="s">
        <v>55</v>
      </c>
      <c r="K212" s="4">
        <v>4</v>
      </c>
      <c r="L212" s="4">
        <v>4</v>
      </c>
      <c r="M212" s="4">
        <v>4</v>
      </c>
      <c r="N212" s="4">
        <v>5</v>
      </c>
      <c r="O212" s="4">
        <v>4</v>
      </c>
      <c r="P212" s="4">
        <v>4</v>
      </c>
      <c r="Q212" s="4">
        <v>4</v>
      </c>
      <c r="R212">
        <f>SUM('Data Angka'!K212:Q212)</f>
        <v>29</v>
      </c>
      <c r="S212" s="4">
        <v>4</v>
      </c>
      <c r="T212" s="4">
        <v>4</v>
      </c>
      <c r="U212" s="4">
        <v>5</v>
      </c>
      <c r="V212" s="4">
        <v>3</v>
      </c>
      <c r="W212" s="4">
        <v>4</v>
      </c>
      <c r="X212" s="4">
        <v>4</v>
      </c>
      <c r="Y212" s="4">
        <v>5</v>
      </c>
      <c r="Z212" s="4">
        <v>4</v>
      </c>
      <c r="AA212" s="4">
        <v>4</v>
      </c>
      <c r="AB212" s="4">
        <v>2</v>
      </c>
      <c r="AC212" s="4">
        <v>5</v>
      </c>
      <c r="AD212" s="4">
        <v>4</v>
      </c>
      <c r="AE212" s="4">
        <v>4</v>
      </c>
      <c r="AF212" s="4">
        <v>3</v>
      </c>
      <c r="AG212" s="4">
        <v>4</v>
      </c>
      <c r="AH212" s="4">
        <v>5</v>
      </c>
      <c r="AI212" s="4">
        <v>4</v>
      </c>
      <c r="AJ212" s="4">
        <v>3</v>
      </c>
      <c r="AK212" s="4">
        <v>2</v>
      </c>
      <c r="AL212">
        <f t="shared" si="3"/>
        <v>73</v>
      </c>
      <c r="AM212">
        <v>8</v>
      </c>
      <c r="AN212">
        <v>9</v>
      </c>
      <c r="AO212">
        <v>8</v>
      </c>
      <c r="AP212" s="4">
        <v>4</v>
      </c>
      <c r="AQ212">
        <v>24</v>
      </c>
      <c r="AR212">
        <v>28</v>
      </c>
      <c r="AS212">
        <v>21</v>
      </c>
    </row>
    <row r="213" spans="1:45" x14ac:dyDescent="0.25">
      <c r="A213" t="s">
        <v>515</v>
      </c>
      <c r="B213" s="4" t="s">
        <v>519</v>
      </c>
      <c r="C213" s="4" t="s">
        <v>282</v>
      </c>
      <c r="D213" s="27">
        <v>25</v>
      </c>
      <c r="E213" s="4" t="s">
        <v>42</v>
      </c>
      <c r="F213" s="4" t="s">
        <v>152</v>
      </c>
      <c r="G213" s="4" t="s">
        <v>44</v>
      </c>
      <c r="H213" s="4" t="s">
        <v>45</v>
      </c>
      <c r="I213" s="4" t="s">
        <v>154</v>
      </c>
      <c r="J213" s="4" t="s">
        <v>55</v>
      </c>
      <c r="K213" s="4">
        <v>4</v>
      </c>
      <c r="L213" s="4">
        <v>4</v>
      </c>
      <c r="M213" s="4">
        <v>5</v>
      </c>
      <c r="N213" s="4">
        <v>4</v>
      </c>
      <c r="O213" s="4">
        <v>5</v>
      </c>
      <c r="P213" s="4">
        <v>4</v>
      </c>
      <c r="Q213" s="4">
        <v>5</v>
      </c>
      <c r="R213">
        <f>SUM('Data Angka'!K213:Q213)</f>
        <v>31</v>
      </c>
      <c r="S213" s="4">
        <v>3</v>
      </c>
      <c r="T213" s="4">
        <v>4</v>
      </c>
      <c r="U213" s="4">
        <v>4</v>
      </c>
      <c r="V213" s="4">
        <v>4</v>
      </c>
      <c r="W213" s="4">
        <v>3</v>
      </c>
      <c r="X213" s="4">
        <v>3</v>
      </c>
      <c r="Y213" s="4">
        <v>4</v>
      </c>
      <c r="Z213" s="4">
        <v>3</v>
      </c>
      <c r="AA213" s="4">
        <v>3</v>
      </c>
      <c r="AB213" s="4">
        <v>1</v>
      </c>
      <c r="AC213" s="4">
        <v>4</v>
      </c>
      <c r="AD213" s="4">
        <v>4</v>
      </c>
      <c r="AE213" s="4">
        <v>2</v>
      </c>
      <c r="AF213" s="4">
        <v>3</v>
      </c>
      <c r="AG213" s="4">
        <v>4</v>
      </c>
      <c r="AH213" s="4">
        <v>2</v>
      </c>
      <c r="AI213" s="4">
        <v>2</v>
      </c>
      <c r="AJ213" s="4">
        <v>4</v>
      </c>
      <c r="AK213" s="4">
        <v>4</v>
      </c>
      <c r="AL213">
        <f t="shared" si="3"/>
        <v>61</v>
      </c>
      <c r="AM213">
        <v>8</v>
      </c>
      <c r="AN213">
        <v>9</v>
      </c>
      <c r="AO213">
        <v>9</v>
      </c>
      <c r="AP213" s="4">
        <v>5</v>
      </c>
      <c r="AQ213">
        <v>21</v>
      </c>
      <c r="AR213">
        <v>21</v>
      </c>
      <c r="AS213">
        <v>19</v>
      </c>
    </row>
    <row r="214" spans="1:45" x14ac:dyDescent="0.25">
      <c r="A214" t="s">
        <v>516</v>
      </c>
      <c r="B214" s="4" t="s">
        <v>520</v>
      </c>
      <c r="C214" s="4" t="s">
        <v>282</v>
      </c>
      <c r="D214" s="27">
        <v>38</v>
      </c>
      <c r="E214" s="4" t="s">
        <v>54</v>
      </c>
      <c r="F214" s="4" t="s">
        <v>152</v>
      </c>
      <c r="G214" s="4" t="s">
        <v>44</v>
      </c>
      <c r="H214" s="4" t="s">
        <v>283</v>
      </c>
      <c r="I214" s="4" t="s">
        <v>63</v>
      </c>
      <c r="J214" s="4" t="s">
        <v>47</v>
      </c>
      <c r="K214" s="4">
        <v>4</v>
      </c>
      <c r="L214" s="4">
        <v>4</v>
      </c>
      <c r="M214" s="4">
        <v>5</v>
      </c>
      <c r="N214" s="4">
        <v>4</v>
      </c>
      <c r="O214" s="4">
        <v>4</v>
      </c>
      <c r="P214" s="4">
        <v>5</v>
      </c>
      <c r="Q214" s="4">
        <v>4</v>
      </c>
      <c r="R214">
        <f>SUM('Data Angka'!K214:Q214)</f>
        <v>30</v>
      </c>
      <c r="S214" s="4">
        <v>3</v>
      </c>
      <c r="T214" s="4">
        <v>2</v>
      </c>
      <c r="U214" s="4">
        <v>2</v>
      </c>
      <c r="V214" s="4">
        <v>3</v>
      </c>
      <c r="W214" s="4">
        <v>3</v>
      </c>
      <c r="X214" s="4">
        <v>2</v>
      </c>
      <c r="Y214" s="4">
        <v>3</v>
      </c>
      <c r="Z214" s="4">
        <v>3</v>
      </c>
      <c r="AA214" s="4">
        <v>2</v>
      </c>
      <c r="AB214" s="4">
        <v>2</v>
      </c>
      <c r="AC214" s="4">
        <v>3</v>
      </c>
      <c r="AD214" s="4">
        <v>3</v>
      </c>
      <c r="AE214" s="4">
        <v>2</v>
      </c>
      <c r="AF214" s="4">
        <v>2</v>
      </c>
      <c r="AG214" s="4">
        <v>3</v>
      </c>
      <c r="AH214" s="4">
        <v>3</v>
      </c>
      <c r="AI214" s="4">
        <v>2</v>
      </c>
      <c r="AJ214" s="4">
        <v>3</v>
      </c>
      <c r="AK214" s="4">
        <v>2</v>
      </c>
      <c r="AL214">
        <f t="shared" si="3"/>
        <v>48</v>
      </c>
      <c r="AM214">
        <v>8</v>
      </c>
      <c r="AN214">
        <v>9</v>
      </c>
      <c r="AO214">
        <v>9</v>
      </c>
      <c r="AP214" s="4">
        <v>4</v>
      </c>
      <c r="AQ214">
        <v>15</v>
      </c>
      <c r="AR214">
        <v>18</v>
      </c>
      <c r="AS214">
        <v>15</v>
      </c>
    </row>
    <row r="215" spans="1:45" x14ac:dyDescent="0.25">
      <c r="A215" t="s">
        <v>517</v>
      </c>
      <c r="B215" s="4" t="s">
        <v>521</v>
      </c>
      <c r="C215" s="4" t="s">
        <v>282</v>
      </c>
      <c r="D215" s="27">
        <v>40</v>
      </c>
      <c r="E215" s="4" t="s">
        <v>42</v>
      </c>
      <c r="F215" s="4" t="s">
        <v>190</v>
      </c>
      <c r="G215" s="4" t="s">
        <v>44</v>
      </c>
      <c r="H215" s="4" t="s">
        <v>283</v>
      </c>
      <c r="I215" s="4" t="s">
        <v>63</v>
      </c>
      <c r="J215" s="4" t="s">
        <v>47</v>
      </c>
      <c r="K215" s="4">
        <v>5</v>
      </c>
      <c r="L215" s="4">
        <v>4</v>
      </c>
      <c r="M215" s="4">
        <v>4</v>
      </c>
      <c r="N215" s="4">
        <v>5</v>
      </c>
      <c r="O215" s="4">
        <v>5</v>
      </c>
      <c r="P215" s="4">
        <v>4</v>
      </c>
      <c r="Q215" s="4">
        <v>4</v>
      </c>
      <c r="R215">
        <f>SUM('Data Angka'!K215:Q215)</f>
        <v>31</v>
      </c>
      <c r="S215" s="4">
        <v>3</v>
      </c>
      <c r="T215" s="4">
        <v>3</v>
      </c>
      <c r="U215" s="4">
        <v>2</v>
      </c>
      <c r="V215" s="4">
        <v>3</v>
      </c>
      <c r="W215" s="4">
        <v>2</v>
      </c>
      <c r="X215" s="4">
        <v>3</v>
      </c>
      <c r="Y215" s="4">
        <v>3</v>
      </c>
      <c r="Z215" s="4">
        <v>2</v>
      </c>
      <c r="AA215" s="4">
        <v>3</v>
      </c>
      <c r="AB215" s="4">
        <v>3</v>
      </c>
      <c r="AC215" s="4">
        <v>3</v>
      </c>
      <c r="AD215" s="4">
        <v>2</v>
      </c>
      <c r="AE215" s="4">
        <v>2</v>
      </c>
      <c r="AF215" s="4">
        <v>2</v>
      </c>
      <c r="AG215" s="4">
        <v>3</v>
      </c>
      <c r="AH215" s="4">
        <v>3</v>
      </c>
      <c r="AI215" s="4">
        <v>3</v>
      </c>
      <c r="AJ215" s="4">
        <v>2</v>
      </c>
      <c r="AK215" s="4">
        <v>2</v>
      </c>
      <c r="AL215">
        <f t="shared" si="3"/>
        <v>49</v>
      </c>
      <c r="AM215">
        <v>9</v>
      </c>
      <c r="AN215">
        <v>9</v>
      </c>
      <c r="AO215">
        <v>9</v>
      </c>
      <c r="AP215" s="4">
        <v>4</v>
      </c>
      <c r="AQ215">
        <v>16</v>
      </c>
      <c r="AR215">
        <v>18</v>
      </c>
      <c r="AS215">
        <v>15</v>
      </c>
    </row>
  </sheetData>
  <autoFilter ref="A1:AS215" xr:uid="{B9CE9710-F5EC-4B9B-9F1F-893D6F530B29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AB1F9-FEF8-403E-8231-EC7D567389A4}">
  <dimension ref="A1:O1000"/>
  <sheetViews>
    <sheetView topLeftCell="G1" workbookViewId="0">
      <selection activeCell="O17" sqref="O17"/>
    </sheetView>
  </sheetViews>
  <sheetFormatPr defaultColWidth="15.85546875" defaultRowHeight="15" x14ac:dyDescent="0.25"/>
  <cols>
    <col min="1" max="1" width="4.140625" bestFit="1" customWidth="1"/>
    <col min="2" max="2" width="8.140625" bestFit="1" customWidth="1"/>
    <col min="3" max="3" width="11.42578125" bestFit="1" customWidth="1"/>
    <col min="4" max="4" width="10.5703125" customWidth="1"/>
    <col min="5" max="5" width="8" bestFit="1" customWidth="1"/>
    <col min="6" max="6" width="5.5703125" bestFit="1" customWidth="1"/>
    <col min="7" max="7" width="8.42578125" bestFit="1" customWidth="1"/>
    <col min="8" max="8" width="14.42578125" customWidth="1"/>
    <col min="9" max="9" width="10.42578125" customWidth="1"/>
    <col min="10" max="10" width="8" bestFit="1" customWidth="1"/>
    <col min="11" max="11" width="11.28515625" bestFit="1" customWidth="1"/>
    <col min="12" max="12" width="15.85546875" customWidth="1"/>
    <col min="13" max="13" width="7.85546875" bestFit="1" customWidth="1"/>
    <col min="14" max="14" width="4" bestFit="1" customWidth="1"/>
  </cols>
  <sheetData>
    <row r="1" spans="1:15" ht="15.75" thickBot="1" x14ac:dyDescent="0.3">
      <c r="A1" s="8" t="s">
        <v>537</v>
      </c>
      <c r="B1" s="9" t="s">
        <v>16</v>
      </c>
      <c r="C1" s="9" t="s">
        <v>528</v>
      </c>
      <c r="D1" s="11"/>
      <c r="E1" s="29" t="s">
        <v>523</v>
      </c>
      <c r="F1" s="30"/>
      <c r="G1" s="30"/>
      <c r="H1" s="31"/>
      <c r="I1" s="10"/>
      <c r="J1" s="12" t="s">
        <v>36</v>
      </c>
      <c r="K1" s="12" t="s">
        <v>529</v>
      </c>
      <c r="M1" s="35" t="s">
        <v>548</v>
      </c>
      <c r="N1" s="35"/>
      <c r="O1" s="20" t="s">
        <v>552</v>
      </c>
    </row>
    <row r="2" spans="1:15" ht="15.75" thickBot="1" x14ac:dyDescent="0.3">
      <c r="A2" s="13">
        <v>1</v>
      </c>
      <c r="B2" s="13">
        <v>20</v>
      </c>
      <c r="C2" s="14" t="str">
        <f>IF(B2&gt;=39,"Tinggi",IF(B2&gt;=22,"Sedang","Rendah"))</f>
        <v>Rendah</v>
      </c>
      <c r="D2" s="11"/>
      <c r="E2" s="15" t="s">
        <v>539</v>
      </c>
      <c r="F2" s="16">
        <v>30.46</v>
      </c>
      <c r="G2" s="15" t="s">
        <v>540</v>
      </c>
      <c r="H2" s="15" t="s">
        <v>541</v>
      </c>
      <c r="I2" s="10"/>
      <c r="J2" s="13">
        <v>54</v>
      </c>
      <c r="K2" s="14" t="str">
        <f>IF(J2&gt;=53,"Tinggi",IF(J2&gt;=33,"Sedang","Rendah"))</f>
        <v>Tinggi</v>
      </c>
      <c r="M2" s="19" t="s">
        <v>538</v>
      </c>
      <c r="N2" s="19">
        <v>11</v>
      </c>
      <c r="O2" s="21">
        <f>N2/$N$5</f>
        <v>5.1401869158878503E-2</v>
      </c>
    </row>
    <row r="3" spans="1:15" ht="15.75" thickBot="1" x14ac:dyDescent="0.3">
      <c r="A3" s="13">
        <v>2</v>
      </c>
      <c r="B3" s="13">
        <v>27</v>
      </c>
      <c r="C3" s="14" t="str">
        <f t="shared" ref="C3:C66" si="0">IF(B3&gt;=39,"Tinggi",IF(B3&gt;=22,"Sedang","Rendah"))</f>
        <v>Sedang</v>
      </c>
      <c r="D3" s="11"/>
      <c r="E3" s="15" t="s">
        <v>524</v>
      </c>
      <c r="F3" s="16">
        <v>8.83</v>
      </c>
      <c r="G3" s="15" t="s">
        <v>522</v>
      </c>
      <c r="H3" s="15" t="s">
        <v>534</v>
      </c>
      <c r="I3" s="10"/>
      <c r="J3" s="13">
        <v>53</v>
      </c>
      <c r="K3" s="14" t="str">
        <f t="shared" ref="K3:K66" si="1">IF(J3&gt;=53,"Tinggi",IF(J3&gt;=33,"Sedang","Rendah"))</f>
        <v>Tinggi</v>
      </c>
      <c r="M3" s="19" t="s">
        <v>546</v>
      </c>
      <c r="N3" s="19">
        <v>203</v>
      </c>
      <c r="O3" s="21">
        <f>N3/$N$5</f>
        <v>0.94859813084112155</v>
      </c>
    </row>
    <row r="4" spans="1:15" ht="15.75" thickBot="1" x14ac:dyDescent="0.3">
      <c r="A4" s="13">
        <v>3</v>
      </c>
      <c r="B4" s="13">
        <v>31</v>
      </c>
      <c r="C4" s="14" t="str">
        <f t="shared" si="0"/>
        <v>Sedang</v>
      </c>
      <c r="D4" s="11"/>
      <c r="E4" s="15" t="s">
        <v>525</v>
      </c>
      <c r="F4" s="16">
        <v>22</v>
      </c>
      <c r="G4" s="15" t="s">
        <v>543</v>
      </c>
      <c r="H4" s="15" t="s">
        <v>530</v>
      </c>
      <c r="I4" s="10"/>
      <c r="J4" s="13">
        <v>39</v>
      </c>
      <c r="K4" s="14" t="str">
        <f t="shared" si="1"/>
        <v>Sedang</v>
      </c>
      <c r="M4" s="19" t="s">
        <v>547</v>
      </c>
      <c r="N4" s="19">
        <v>0</v>
      </c>
      <c r="O4" s="19">
        <f>N4/$N$5</f>
        <v>0</v>
      </c>
    </row>
    <row r="5" spans="1:15" ht="15.75" thickBot="1" x14ac:dyDescent="0.3">
      <c r="A5" s="13">
        <v>4</v>
      </c>
      <c r="B5" s="13">
        <v>34</v>
      </c>
      <c r="C5" s="14" t="str">
        <f t="shared" si="0"/>
        <v>Sedang</v>
      </c>
      <c r="D5" s="11"/>
      <c r="E5" s="15" t="s">
        <v>526</v>
      </c>
      <c r="F5" s="16">
        <v>39</v>
      </c>
      <c r="G5" s="17"/>
      <c r="H5" s="17"/>
      <c r="I5" s="10"/>
      <c r="J5" s="13">
        <v>36</v>
      </c>
      <c r="K5" s="14" t="str">
        <f t="shared" si="1"/>
        <v>Sedang</v>
      </c>
      <c r="M5" s="19" t="s">
        <v>549</v>
      </c>
      <c r="N5" s="19">
        <f>SUM(N2:N4)</f>
        <v>214</v>
      </c>
      <c r="O5" s="22">
        <f>SUM(O2:O4)</f>
        <v>1</v>
      </c>
    </row>
    <row r="6" spans="1:15" ht="15.75" thickBot="1" x14ac:dyDescent="0.3">
      <c r="A6" s="13">
        <v>5</v>
      </c>
      <c r="B6" s="13">
        <v>35</v>
      </c>
      <c r="C6" s="14" t="str">
        <f t="shared" si="0"/>
        <v>Sedang</v>
      </c>
      <c r="D6" s="10"/>
      <c r="E6" s="10"/>
      <c r="F6" s="10"/>
      <c r="G6" s="10"/>
      <c r="H6" s="10"/>
      <c r="I6" s="10"/>
      <c r="J6" s="13">
        <v>28</v>
      </c>
      <c r="K6" s="14" t="str">
        <f t="shared" si="1"/>
        <v>Rendah</v>
      </c>
    </row>
    <row r="7" spans="1:15" ht="15.75" thickBot="1" x14ac:dyDescent="0.3">
      <c r="A7" s="13">
        <v>6</v>
      </c>
      <c r="B7" s="13">
        <v>35</v>
      </c>
      <c r="C7" s="14" t="str">
        <f t="shared" si="0"/>
        <v>Sedang</v>
      </c>
      <c r="D7" s="10"/>
      <c r="E7" s="18"/>
      <c r="F7" s="18"/>
      <c r="G7" s="18"/>
      <c r="H7" s="18"/>
      <c r="I7" s="10"/>
      <c r="J7" s="13">
        <v>28</v>
      </c>
      <c r="K7" s="14" t="str">
        <f t="shared" si="1"/>
        <v>Rendah</v>
      </c>
    </row>
    <row r="8" spans="1:15" ht="15.75" thickBot="1" x14ac:dyDescent="0.3">
      <c r="A8" s="13">
        <v>7</v>
      </c>
      <c r="B8" s="13">
        <v>28</v>
      </c>
      <c r="C8" s="14" t="str">
        <f t="shared" si="0"/>
        <v>Sedang</v>
      </c>
      <c r="D8" s="11"/>
      <c r="E8" s="32" t="s">
        <v>527</v>
      </c>
      <c r="F8" s="33"/>
      <c r="G8" s="33"/>
      <c r="H8" s="34"/>
      <c r="I8" s="10"/>
      <c r="J8" s="13">
        <v>40</v>
      </c>
      <c r="K8" s="14" t="str">
        <f t="shared" si="1"/>
        <v>Sedang</v>
      </c>
      <c r="M8" s="36" t="s">
        <v>550</v>
      </c>
      <c r="N8" s="36"/>
      <c r="O8" s="23" t="s">
        <v>553</v>
      </c>
    </row>
    <row r="9" spans="1:15" ht="23.25" customHeight="1" thickBot="1" x14ac:dyDescent="0.3">
      <c r="A9" s="13">
        <v>8</v>
      </c>
      <c r="B9" s="13">
        <v>35</v>
      </c>
      <c r="C9" s="14" t="str">
        <f t="shared" si="0"/>
        <v>Sedang</v>
      </c>
      <c r="D9" s="11"/>
      <c r="E9" s="15" t="s">
        <v>539</v>
      </c>
      <c r="F9" s="16">
        <v>42.78</v>
      </c>
      <c r="G9" s="15" t="s">
        <v>540</v>
      </c>
      <c r="H9" s="15" t="s">
        <v>531</v>
      </c>
      <c r="I9" s="10"/>
      <c r="J9" s="13">
        <v>30</v>
      </c>
      <c r="K9" s="14" t="str">
        <f t="shared" si="1"/>
        <v>Rendah</v>
      </c>
      <c r="M9" s="19" t="s">
        <v>538</v>
      </c>
      <c r="N9" s="19">
        <v>29</v>
      </c>
      <c r="O9" s="21">
        <f>N9/N12</f>
        <v>0.13551401869158877</v>
      </c>
    </row>
    <row r="10" spans="1:15" ht="15.75" thickBot="1" x14ac:dyDescent="0.3">
      <c r="A10" s="13">
        <v>9</v>
      </c>
      <c r="B10" s="13">
        <v>26</v>
      </c>
      <c r="C10" s="14" t="str">
        <f t="shared" si="0"/>
        <v>Sedang</v>
      </c>
      <c r="D10" s="11"/>
      <c r="E10" s="15" t="s">
        <v>524</v>
      </c>
      <c r="F10" s="16">
        <v>10.220000000000001</v>
      </c>
      <c r="G10" s="15" t="s">
        <v>522</v>
      </c>
      <c r="H10" s="15" t="s">
        <v>533</v>
      </c>
      <c r="I10" s="10"/>
      <c r="J10" s="13">
        <v>30</v>
      </c>
      <c r="K10" s="14" t="str">
        <f t="shared" si="1"/>
        <v>Rendah</v>
      </c>
      <c r="M10" s="19" t="s">
        <v>546</v>
      </c>
      <c r="N10" s="19">
        <v>144</v>
      </c>
      <c r="O10" s="21">
        <f>N10/N12</f>
        <v>0.67289719626168221</v>
      </c>
    </row>
    <row r="11" spans="1:15" ht="15.75" thickBot="1" x14ac:dyDescent="0.3">
      <c r="A11" s="13">
        <v>10</v>
      </c>
      <c r="B11" s="13">
        <v>26</v>
      </c>
      <c r="C11" s="14" t="str">
        <f t="shared" si="0"/>
        <v>Sedang</v>
      </c>
      <c r="D11" s="11"/>
      <c r="E11" s="15" t="s">
        <v>525</v>
      </c>
      <c r="F11" s="16">
        <v>33</v>
      </c>
      <c r="G11" s="15" t="s">
        <v>543</v>
      </c>
      <c r="H11" s="15" t="s">
        <v>532</v>
      </c>
      <c r="I11" s="10"/>
      <c r="J11" s="13">
        <v>37</v>
      </c>
      <c r="K11" s="14" t="str">
        <f t="shared" si="1"/>
        <v>Sedang</v>
      </c>
      <c r="M11" s="19" t="s">
        <v>542</v>
      </c>
      <c r="N11" s="19">
        <v>41</v>
      </c>
      <c r="O11" s="21">
        <f>N11/N12</f>
        <v>0.19158878504672897</v>
      </c>
    </row>
    <row r="12" spans="1:15" ht="15.75" thickBot="1" x14ac:dyDescent="0.3">
      <c r="A12" s="13">
        <v>11</v>
      </c>
      <c r="B12" s="13">
        <v>17</v>
      </c>
      <c r="C12" s="14" t="str">
        <f t="shared" si="0"/>
        <v>Rendah</v>
      </c>
      <c r="D12" s="11"/>
      <c r="E12" s="15" t="s">
        <v>526</v>
      </c>
      <c r="F12" s="16">
        <v>53</v>
      </c>
      <c r="G12" s="17"/>
      <c r="H12" s="17"/>
      <c r="I12" s="10"/>
      <c r="J12" s="13">
        <v>49</v>
      </c>
      <c r="K12" s="14" t="str">
        <f t="shared" si="1"/>
        <v>Sedang</v>
      </c>
      <c r="M12" s="19" t="s">
        <v>551</v>
      </c>
      <c r="N12" s="19">
        <f>SUM(N9:N11)</f>
        <v>214</v>
      </c>
      <c r="O12" s="22">
        <f>SUM(O9:O11)</f>
        <v>0.99999999999999989</v>
      </c>
    </row>
    <row r="13" spans="1:15" ht="15.75" thickBot="1" x14ac:dyDescent="0.3">
      <c r="A13" s="13">
        <v>12</v>
      </c>
      <c r="B13" s="13">
        <v>25</v>
      </c>
      <c r="C13" s="14" t="str">
        <f t="shared" si="0"/>
        <v>Sedang</v>
      </c>
      <c r="D13" s="10"/>
      <c r="E13" s="10"/>
      <c r="F13" s="10"/>
      <c r="G13" s="10"/>
      <c r="H13" s="10"/>
      <c r="I13" s="10"/>
      <c r="J13" s="13">
        <v>42</v>
      </c>
      <c r="K13" s="14" t="str">
        <f t="shared" si="1"/>
        <v>Sedang</v>
      </c>
    </row>
    <row r="14" spans="1:15" ht="15.75" thickBot="1" x14ac:dyDescent="0.3">
      <c r="A14" s="13">
        <v>13</v>
      </c>
      <c r="B14" s="13">
        <v>34</v>
      </c>
      <c r="C14" s="14" t="str">
        <f t="shared" si="0"/>
        <v>Sedang</v>
      </c>
      <c r="D14" s="10"/>
      <c r="E14" s="10"/>
      <c r="F14" s="10"/>
      <c r="G14" s="10"/>
      <c r="H14" s="10"/>
      <c r="I14" s="10"/>
      <c r="J14" s="13">
        <v>37</v>
      </c>
      <c r="K14" s="14" t="str">
        <f t="shared" si="1"/>
        <v>Sedang</v>
      </c>
    </row>
    <row r="15" spans="1:15" ht="15.75" thickBot="1" x14ac:dyDescent="0.3">
      <c r="A15" s="13">
        <v>14</v>
      </c>
      <c r="B15" s="13">
        <v>29</v>
      </c>
      <c r="C15" s="14" t="str">
        <f t="shared" si="0"/>
        <v>Sedang</v>
      </c>
      <c r="D15" s="10"/>
      <c r="E15" s="10"/>
      <c r="F15" s="10"/>
      <c r="G15" s="10"/>
      <c r="H15" s="10"/>
      <c r="I15" s="10"/>
      <c r="J15" s="13">
        <v>61</v>
      </c>
      <c r="K15" s="14" t="str">
        <f t="shared" si="1"/>
        <v>Tinggi</v>
      </c>
    </row>
    <row r="16" spans="1:15" ht="15.75" thickBot="1" x14ac:dyDescent="0.3">
      <c r="A16" s="13">
        <v>15</v>
      </c>
      <c r="B16" s="13">
        <v>28</v>
      </c>
      <c r="C16" s="14" t="str">
        <f t="shared" si="0"/>
        <v>Sedang</v>
      </c>
      <c r="D16" s="10"/>
      <c r="E16" s="10"/>
      <c r="F16" s="10"/>
      <c r="G16" s="10"/>
      <c r="H16" s="10"/>
      <c r="I16" s="10"/>
      <c r="J16" s="13">
        <v>33</v>
      </c>
      <c r="K16" s="14" t="str">
        <f t="shared" si="1"/>
        <v>Sedang</v>
      </c>
    </row>
    <row r="17" spans="1:11" ht="15.75" thickBot="1" x14ac:dyDescent="0.3">
      <c r="A17" s="13">
        <v>16</v>
      </c>
      <c r="B17" s="13">
        <v>33</v>
      </c>
      <c r="C17" s="14" t="str">
        <f t="shared" si="0"/>
        <v>Sedang</v>
      </c>
      <c r="D17" s="10"/>
      <c r="E17" s="10"/>
      <c r="F17" s="10"/>
      <c r="G17" s="10"/>
      <c r="H17" s="10"/>
      <c r="I17" s="10"/>
      <c r="J17" s="13">
        <v>37</v>
      </c>
      <c r="K17" s="14" t="str">
        <f t="shared" si="1"/>
        <v>Sedang</v>
      </c>
    </row>
    <row r="18" spans="1:11" ht="15.75" thickBot="1" x14ac:dyDescent="0.3">
      <c r="A18" s="13">
        <v>17</v>
      </c>
      <c r="B18" s="13">
        <v>28</v>
      </c>
      <c r="C18" s="14" t="str">
        <f t="shared" si="0"/>
        <v>Sedang</v>
      </c>
      <c r="D18" s="10"/>
      <c r="E18" s="10"/>
      <c r="F18" s="10"/>
      <c r="G18" s="10"/>
      <c r="H18" s="10"/>
      <c r="I18" s="10"/>
      <c r="J18" s="13">
        <v>37</v>
      </c>
      <c r="K18" s="14" t="str">
        <f t="shared" si="1"/>
        <v>Sedang</v>
      </c>
    </row>
    <row r="19" spans="1:11" ht="15.75" thickBot="1" x14ac:dyDescent="0.3">
      <c r="A19" s="13">
        <v>18</v>
      </c>
      <c r="B19" s="13">
        <v>33</v>
      </c>
      <c r="C19" s="14" t="str">
        <f t="shared" si="0"/>
        <v>Sedang</v>
      </c>
      <c r="D19" s="10"/>
      <c r="E19" s="10"/>
      <c r="F19" s="10"/>
      <c r="G19" s="10"/>
      <c r="H19" s="10"/>
      <c r="I19" s="10"/>
      <c r="J19" s="13">
        <v>42</v>
      </c>
      <c r="K19" s="14" t="str">
        <f t="shared" si="1"/>
        <v>Sedang</v>
      </c>
    </row>
    <row r="20" spans="1:11" ht="15.75" thickBot="1" x14ac:dyDescent="0.3">
      <c r="A20" s="13">
        <v>19</v>
      </c>
      <c r="B20" s="13">
        <v>24</v>
      </c>
      <c r="C20" s="14" t="str">
        <f t="shared" si="0"/>
        <v>Sedang</v>
      </c>
      <c r="D20" s="10"/>
      <c r="E20" s="10"/>
      <c r="F20" s="10"/>
      <c r="G20" s="10"/>
      <c r="H20" s="10"/>
      <c r="I20" s="10"/>
      <c r="J20" s="13">
        <v>47</v>
      </c>
      <c r="K20" s="14" t="str">
        <f t="shared" si="1"/>
        <v>Sedang</v>
      </c>
    </row>
    <row r="21" spans="1:11" ht="15.75" thickBot="1" x14ac:dyDescent="0.3">
      <c r="A21" s="13">
        <v>20</v>
      </c>
      <c r="B21" s="13">
        <v>31</v>
      </c>
      <c r="C21" s="14" t="str">
        <f t="shared" si="0"/>
        <v>Sedang</v>
      </c>
      <c r="D21" s="10"/>
      <c r="E21" s="10"/>
      <c r="F21" s="10"/>
      <c r="G21" s="10"/>
      <c r="H21" s="10"/>
      <c r="I21" s="10"/>
      <c r="J21" s="13">
        <v>41</v>
      </c>
      <c r="K21" s="14" t="str">
        <f t="shared" si="1"/>
        <v>Sedang</v>
      </c>
    </row>
    <row r="22" spans="1:11" ht="15.75" thickBot="1" x14ac:dyDescent="0.3">
      <c r="A22" s="13">
        <v>21</v>
      </c>
      <c r="B22" s="13">
        <v>31</v>
      </c>
      <c r="C22" s="14" t="str">
        <f t="shared" si="0"/>
        <v>Sedang</v>
      </c>
      <c r="D22" s="10"/>
      <c r="E22" s="10"/>
      <c r="F22" s="10"/>
      <c r="G22" s="10"/>
      <c r="H22" s="10"/>
      <c r="I22" s="10"/>
      <c r="J22" s="13">
        <v>52</v>
      </c>
      <c r="K22" s="14" t="str">
        <f t="shared" si="1"/>
        <v>Sedang</v>
      </c>
    </row>
    <row r="23" spans="1:11" ht="15.75" thickBot="1" x14ac:dyDescent="0.3">
      <c r="A23" s="13">
        <v>22</v>
      </c>
      <c r="B23" s="13">
        <v>28</v>
      </c>
      <c r="C23" s="14" t="str">
        <f t="shared" si="0"/>
        <v>Sedang</v>
      </c>
      <c r="D23" s="10"/>
      <c r="E23" s="10"/>
      <c r="F23" s="10"/>
      <c r="G23" s="10"/>
      <c r="H23" s="10"/>
      <c r="I23" s="10"/>
      <c r="J23" s="13">
        <v>51</v>
      </c>
      <c r="K23" s="14" t="str">
        <f t="shared" si="1"/>
        <v>Sedang</v>
      </c>
    </row>
    <row r="24" spans="1:11" ht="15.75" thickBot="1" x14ac:dyDescent="0.3">
      <c r="A24" s="13">
        <v>23</v>
      </c>
      <c r="B24" s="13">
        <v>28</v>
      </c>
      <c r="C24" s="14" t="str">
        <f t="shared" si="0"/>
        <v>Sedang</v>
      </c>
      <c r="D24" s="10"/>
      <c r="E24" s="10"/>
      <c r="F24" s="10"/>
      <c r="G24" s="10"/>
      <c r="H24" s="10"/>
      <c r="I24" s="10"/>
      <c r="J24" s="13">
        <v>65</v>
      </c>
      <c r="K24" s="14" t="str">
        <f t="shared" si="1"/>
        <v>Tinggi</v>
      </c>
    </row>
    <row r="25" spans="1:11" ht="15.75" thickBot="1" x14ac:dyDescent="0.3">
      <c r="A25" s="13">
        <v>24</v>
      </c>
      <c r="B25" s="13">
        <v>32</v>
      </c>
      <c r="C25" s="14" t="str">
        <f t="shared" si="0"/>
        <v>Sedang</v>
      </c>
      <c r="D25" s="10"/>
      <c r="E25" s="10"/>
      <c r="F25" s="10"/>
      <c r="G25" s="10"/>
      <c r="H25" s="10"/>
      <c r="I25" s="10"/>
      <c r="J25" s="13">
        <v>44</v>
      </c>
      <c r="K25" s="14" t="str">
        <f t="shared" si="1"/>
        <v>Sedang</v>
      </c>
    </row>
    <row r="26" spans="1:11" ht="15.75" thickBot="1" x14ac:dyDescent="0.3">
      <c r="A26" s="13">
        <v>25</v>
      </c>
      <c r="B26" s="13">
        <v>29</v>
      </c>
      <c r="C26" s="14" t="str">
        <f t="shared" si="0"/>
        <v>Sedang</v>
      </c>
      <c r="D26" s="10"/>
      <c r="E26" s="10"/>
      <c r="F26" s="10"/>
      <c r="G26" s="10"/>
      <c r="H26" s="10"/>
      <c r="I26" s="10"/>
      <c r="J26" s="13">
        <v>36</v>
      </c>
      <c r="K26" s="14" t="str">
        <f t="shared" si="1"/>
        <v>Sedang</v>
      </c>
    </row>
    <row r="27" spans="1:11" ht="15.75" thickBot="1" x14ac:dyDescent="0.3">
      <c r="A27" s="13">
        <v>26</v>
      </c>
      <c r="B27" s="13">
        <v>30</v>
      </c>
      <c r="C27" s="14" t="str">
        <f t="shared" si="0"/>
        <v>Sedang</v>
      </c>
      <c r="D27" s="10"/>
      <c r="E27" s="10"/>
      <c r="F27" s="10"/>
      <c r="G27" s="10"/>
      <c r="H27" s="10"/>
      <c r="I27" s="10"/>
      <c r="J27" s="13">
        <v>30</v>
      </c>
      <c r="K27" s="14" t="str">
        <f t="shared" si="1"/>
        <v>Rendah</v>
      </c>
    </row>
    <row r="28" spans="1:11" ht="15.75" thickBot="1" x14ac:dyDescent="0.3">
      <c r="A28" s="13">
        <v>27</v>
      </c>
      <c r="B28" s="13">
        <v>35</v>
      </c>
      <c r="C28" s="14" t="str">
        <f t="shared" si="0"/>
        <v>Sedang</v>
      </c>
      <c r="D28" s="10"/>
      <c r="E28" s="10"/>
      <c r="F28" s="10"/>
      <c r="G28" s="10"/>
      <c r="H28" s="10"/>
      <c r="I28" s="10"/>
      <c r="J28" s="13">
        <v>34</v>
      </c>
      <c r="K28" s="14" t="str">
        <f t="shared" si="1"/>
        <v>Sedang</v>
      </c>
    </row>
    <row r="29" spans="1:11" ht="15.75" thickBot="1" x14ac:dyDescent="0.3">
      <c r="A29" s="13">
        <v>28</v>
      </c>
      <c r="B29" s="13">
        <v>35</v>
      </c>
      <c r="C29" s="14" t="str">
        <f t="shared" si="0"/>
        <v>Sedang</v>
      </c>
      <c r="D29" s="10"/>
      <c r="E29" s="10"/>
      <c r="F29" s="10"/>
      <c r="G29" s="10"/>
      <c r="H29" s="10"/>
      <c r="I29" s="10"/>
      <c r="J29" s="13">
        <v>34</v>
      </c>
      <c r="K29" s="14" t="str">
        <f t="shared" si="1"/>
        <v>Sedang</v>
      </c>
    </row>
    <row r="30" spans="1:11" ht="15.75" thickBot="1" x14ac:dyDescent="0.3">
      <c r="A30" s="13">
        <v>29</v>
      </c>
      <c r="B30" s="13">
        <v>28</v>
      </c>
      <c r="C30" s="14" t="str">
        <f t="shared" si="0"/>
        <v>Sedang</v>
      </c>
      <c r="D30" s="10"/>
      <c r="E30" s="10"/>
      <c r="F30" s="10"/>
      <c r="G30" s="10"/>
      <c r="H30" s="10"/>
      <c r="I30" s="10"/>
      <c r="J30" s="13">
        <v>45</v>
      </c>
      <c r="K30" s="14" t="str">
        <f t="shared" si="1"/>
        <v>Sedang</v>
      </c>
    </row>
    <row r="31" spans="1:11" ht="15.75" thickBot="1" x14ac:dyDescent="0.3">
      <c r="A31" s="13">
        <v>30</v>
      </c>
      <c r="B31" s="13">
        <v>31</v>
      </c>
      <c r="C31" s="14" t="str">
        <f t="shared" si="0"/>
        <v>Sedang</v>
      </c>
      <c r="D31" s="10"/>
      <c r="E31" s="10"/>
      <c r="F31" s="10"/>
      <c r="G31" s="10"/>
      <c r="H31" s="10"/>
      <c r="I31" s="10"/>
      <c r="J31" s="13">
        <v>39</v>
      </c>
      <c r="K31" s="14" t="str">
        <f t="shared" si="1"/>
        <v>Sedang</v>
      </c>
    </row>
    <row r="32" spans="1:11" ht="15.75" thickBot="1" x14ac:dyDescent="0.3">
      <c r="A32" s="13">
        <v>31</v>
      </c>
      <c r="B32" s="13">
        <v>33</v>
      </c>
      <c r="C32" s="14" t="str">
        <f t="shared" si="0"/>
        <v>Sedang</v>
      </c>
      <c r="D32" s="10"/>
      <c r="E32" s="10"/>
      <c r="F32" s="10"/>
      <c r="G32" s="10"/>
      <c r="H32" s="10"/>
      <c r="I32" s="10"/>
      <c r="J32" s="13">
        <v>33</v>
      </c>
      <c r="K32" s="14" t="str">
        <f t="shared" si="1"/>
        <v>Sedang</v>
      </c>
    </row>
    <row r="33" spans="1:11" ht="15.75" thickBot="1" x14ac:dyDescent="0.3">
      <c r="A33" s="13">
        <v>32</v>
      </c>
      <c r="B33" s="13">
        <v>27</v>
      </c>
      <c r="C33" s="14" t="str">
        <f t="shared" si="0"/>
        <v>Sedang</v>
      </c>
      <c r="D33" s="10"/>
      <c r="E33" s="10"/>
      <c r="F33" s="10"/>
      <c r="G33" s="10"/>
      <c r="H33" s="10"/>
      <c r="I33" s="10"/>
      <c r="J33" s="13">
        <v>49</v>
      </c>
      <c r="K33" s="14" t="str">
        <f t="shared" si="1"/>
        <v>Sedang</v>
      </c>
    </row>
    <row r="34" spans="1:11" ht="15.75" thickBot="1" x14ac:dyDescent="0.3">
      <c r="A34" s="13">
        <v>33</v>
      </c>
      <c r="B34" s="13">
        <v>30</v>
      </c>
      <c r="C34" s="14" t="str">
        <f t="shared" si="0"/>
        <v>Sedang</v>
      </c>
      <c r="D34" s="10"/>
      <c r="E34" s="10"/>
      <c r="F34" s="10"/>
      <c r="G34" s="10"/>
      <c r="H34" s="10"/>
      <c r="I34" s="10"/>
      <c r="J34" s="13">
        <v>54</v>
      </c>
      <c r="K34" s="14" t="str">
        <f t="shared" si="1"/>
        <v>Tinggi</v>
      </c>
    </row>
    <row r="35" spans="1:11" ht="15.75" thickBot="1" x14ac:dyDescent="0.3">
      <c r="A35" s="13">
        <v>34</v>
      </c>
      <c r="B35" s="13">
        <v>28</v>
      </c>
      <c r="C35" s="14" t="str">
        <f t="shared" si="0"/>
        <v>Sedang</v>
      </c>
      <c r="D35" s="10"/>
      <c r="E35" s="10"/>
      <c r="F35" s="10"/>
      <c r="G35" s="10"/>
      <c r="H35" s="10"/>
      <c r="I35" s="10"/>
      <c r="J35" s="13">
        <v>52</v>
      </c>
      <c r="K35" s="14" t="str">
        <f t="shared" si="1"/>
        <v>Sedang</v>
      </c>
    </row>
    <row r="36" spans="1:11" ht="15.75" thickBot="1" x14ac:dyDescent="0.3">
      <c r="A36" s="13">
        <v>35</v>
      </c>
      <c r="B36" s="13">
        <v>30</v>
      </c>
      <c r="C36" s="14" t="str">
        <f t="shared" si="0"/>
        <v>Sedang</v>
      </c>
      <c r="D36" s="10"/>
      <c r="E36" s="10"/>
      <c r="F36" s="10"/>
      <c r="G36" s="10"/>
      <c r="H36" s="10"/>
      <c r="I36" s="10"/>
      <c r="J36" s="13">
        <v>58</v>
      </c>
      <c r="K36" s="14" t="str">
        <f t="shared" si="1"/>
        <v>Tinggi</v>
      </c>
    </row>
    <row r="37" spans="1:11" ht="15.75" thickBot="1" x14ac:dyDescent="0.3">
      <c r="A37" s="13">
        <v>36</v>
      </c>
      <c r="B37" s="13">
        <v>35</v>
      </c>
      <c r="C37" s="14" t="str">
        <f t="shared" si="0"/>
        <v>Sedang</v>
      </c>
      <c r="D37" s="10"/>
      <c r="E37" s="10"/>
      <c r="F37" s="10"/>
      <c r="G37" s="10"/>
      <c r="H37" s="10"/>
      <c r="I37" s="10"/>
      <c r="J37" s="13">
        <v>40</v>
      </c>
      <c r="K37" s="14" t="str">
        <f t="shared" si="1"/>
        <v>Sedang</v>
      </c>
    </row>
    <row r="38" spans="1:11" ht="15.75" thickBot="1" x14ac:dyDescent="0.3">
      <c r="A38" s="13">
        <v>37</v>
      </c>
      <c r="B38" s="13">
        <v>28</v>
      </c>
      <c r="C38" s="14" t="str">
        <f t="shared" si="0"/>
        <v>Sedang</v>
      </c>
      <c r="D38" s="10"/>
      <c r="E38" s="10"/>
      <c r="F38" s="10"/>
      <c r="G38" s="10"/>
      <c r="H38" s="10"/>
      <c r="I38" s="10"/>
      <c r="J38" s="13">
        <v>39</v>
      </c>
      <c r="K38" s="14" t="str">
        <f t="shared" si="1"/>
        <v>Sedang</v>
      </c>
    </row>
    <row r="39" spans="1:11" ht="15.75" thickBot="1" x14ac:dyDescent="0.3">
      <c r="A39" s="13">
        <v>38</v>
      </c>
      <c r="B39" s="13">
        <v>28</v>
      </c>
      <c r="C39" s="14" t="str">
        <f t="shared" si="0"/>
        <v>Sedang</v>
      </c>
      <c r="D39" s="10"/>
      <c r="E39" s="10"/>
      <c r="F39" s="10"/>
      <c r="G39" s="10"/>
      <c r="H39" s="10"/>
      <c r="I39" s="10"/>
      <c r="J39" s="13">
        <v>57</v>
      </c>
      <c r="K39" s="14" t="str">
        <f t="shared" si="1"/>
        <v>Tinggi</v>
      </c>
    </row>
    <row r="40" spans="1:11" ht="15.75" thickBot="1" x14ac:dyDescent="0.3">
      <c r="A40" s="13">
        <v>39</v>
      </c>
      <c r="B40" s="13">
        <v>30</v>
      </c>
      <c r="C40" s="14" t="str">
        <f t="shared" si="0"/>
        <v>Sedang</v>
      </c>
      <c r="D40" s="10"/>
      <c r="E40" s="10"/>
      <c r="F40" s="10"/>
      <c r="G40" s="10"/>
      <c r="H40" s="10"/>
      <c r="I40" s="10"/>
      <c r="J40" s="13">
        <v>38</v>
      </c>
      <c r="K40" s="14" t="str">
        <f t="shared" si="1"/>
        <v>Sedang</v>
      </c>
    </row>
    <row r="41" spans="1:11" ht="15.75" thickBot="1" x14ac:dyDescent="0.3">
      <c r="A41" s="13">
        <v>40</v>
      </c>
      <c r="B41" s="13">
        <v>28</v>
      </c>
      <c r="C41" s="14" t="str">
        <f t="shared" si="0"/>
        <v>Sedang</v>
      </c>
      <c r="D41" s="10"/>
      <c r="E41" s="10"/>
      <c r="F41" s="10"/>
      <c r="G41" s="10"/>
      <c r="H41" s="10"/>
      <c r="I41" s="10"/>
      <c r="J41" s="13">
        <v>46</v>
      </c>
      <c r="K41" s="14" t="str">
        <f t="shared" si="1"/>
        <v>Sedang</v>
      </c>
    </row>
    <row r="42" spans="1:11" ht="15.75" thickBot="1" x14ac:dyDescent="0.3">
      <c r="A42" s="13">
        <v>41</v>
      </c>
      <c r="B42" s="13">
        <v>32</v>
      </c>
      <c r="C42" s="14" t="str">
        <f t="shared" si="0"/>
        <v>Sedang</v>
      </c>
      <c r="D42" s="10"/>
      <c r="E42" s="10"/>
      <c r="F42" s="10"/>
      <c r="G42" s="10"/>
      <c r="H42" s="10"/>
      <c r="I42" s="10"/>
      <c r="J42" s="13">
        <v>37</v>
      </c>
      <c r="K42" s="14" t="str">
        <f t="shared" si="1"/>
        <v>Sedang</v>
      </c>
    </row>
    <row r="43" spans="1:11" ht="15.75" thickBot="1" x14ac:dyDescent="0.3">
      <c r="A43" s="13">
        <v>42</v>
      </c>
      <c r="B43" s="13">
        <v>28</v>
      </c>
      <c r="C43" s="14" t="str">
        <f t="shared" si="0"/>
        <v>Sedang</v>
      </c>
      <c r="D43" s="10"/>
      <c r="E43" s="10"/>
      <c r="F43" s="10"/>
      <c r="G43" s="10"/>
      <c r="H43" s="10"/>
      <c r="I43" s="10"/>
      <c r="J43" s="13">
        <v>42</v>
      </c>
      <c r="K43" s="14" t="str">
        <f t="shared" si="1"/>
        <v>Sedang</v>
      </c>
    </row>
    <row r="44" spans="1:11" ht="15.75" thickBot="1" x14ac:dyDescent="0.3">
      <c r="A44" s="13">
        <v>43</v>
      </c>
      <c r="B44" s="13">
        <v>27</v>
      </c>
      <c r="C44" s="14" t="str">
        <f t="shared" si="0"/>
        <v>Sedang</v>
      </c>
      <c r="D44" s="10"/>
      <c r="E44" s="10"/>
      <c r="F44" s="10"/>
      <c r="G44" s="10"/>
      <c r="H44" s="10"/>
      <c r="I44" s="10"/>
      <c r="J44" s="13">
        <v>34</v>
      </c>
      <c r="K44" s="14" t="str">
        <f t="shared" si="1"/>
        <v>Sedang</v>
      </c>
    </row>
    <row r="45" spans="1:11" ht="15.75" thickBot="1" x14ac:dyDescent="0.3">
      <c r="A45" s="13">
        <v>44</v>
      </c>
      <c r="B45" s="13">
        <v>24</v>
      </c>
      <c r="C45" s="14" t="str">
        <f t="shared" si="0"/>
        <v>Sedang</v>
      </c>
      <c r="D45" s="10"/>
      <c r="E45" s="10"/>
      <c r="F45" s="10"/>
      <c r="G45" s="10"/>
      <c r="H45" s="10"/>
      <c r="I45" s="10"/>
      <c r="J45" s="13">
        <v>55</v>
      </c>
      <c r="K45" s="14" t="str">
        <f t="shared" si="1"/>
        <v>Tinggi</v>
      </c>
    </row>
    <row r="46" spans="1:11" ht="15.75" thickBot="1" x14ac:dyDescent="0.3">
      <c r="A46" s="13">
        <v>45</v>
      </c>
      <c r="B46" s="13">
        <v>28</v>
      </c>
      <c r="C46" s="14" t="str">
        <f t="shared" si="0"/>
        <v>Sedang</v>
      </c>
      <c r="D46" s="10"/>
      <c r="E46" s="10"/>
      <c r="F46" s="10"/>
      <c r="G46" s="10"/>
      <c r="H46" s="10"/>
      <c r="I46" s="10"/>
      <c r="J46" s="13">
        <v>46</v>
      </c>
      <c r="K46" s="14" t="str">
        <f t="shared" si="1"/>
        <v>Sedang</v>
      </c>
    </row>
    <row r="47" spans="1:11" ht="15.75" thickBot="1" x14ac:dyDescent="0.3">
      <c r="A47" s="13">
        <v>46</v>
      </c>
      <c r="B47" s="13">
        <v>28</v>
      </c>
      <c r="C47" s="14" t="str">
        <f t="shared" si="0"/>
        <v>Sedang</v>
      </c>
      <c r="D47" s="10"/>
      <c r="E47" s="10"/>
      <c r="F47" s="10"/>
      <c r="G47" s="10"/>
      <c r="H47" s="10"/>
      <c r="I47" s="10"/>
      <c r="J47" s="13">
        <v>55</v>
      </c>
      <c r="K47" s="14" t="str">
        <f t="shared" si="1"/>
        <v>Tinggi</v>
      </c>
    </row>
    <row r="48" spans="1:11" ht="15.75" thickBot="1" x14ac:dyDescent="0.3">
      <c r="A48" s="13">
        <v>47</v>
      </c>
      <c r="B48" s="13">
        <v>27</v>
      </c>
      <c r="C48" s="14" t="str">
        <f t="shared" si="0"/>
        <v>Sedang</v>
      </c>
      <c r="D48" s="10"/>
      <c r="E48" s="10"/>
      <c r="F48" s="10"/>
      <c r="G48" s="10"/>
      <c r="H48" s="10"/>
      <c r="I48" s="10"/>
      <c r="J48" s="13">
        <v>39</v>
      </c>
      <c r="K48" s="14" t="str">
        <f t="shared" si="1"/>
        <v>Sedang</v>
      </c>
    </row>
    <row r="49" spans="1:11" ht="15.75" thickBot="1" x14ac:dyDescent="0.3">
      <c r="A49" s="13">
        <v>48</v>
      </c>
      <c r="B49" s="13">
        <v>35</v>
      </c>
      <c r="C49" s="14" t="str">
        <f t="shared" si="0"/>
        <v>Sedang</v>
      </c>
      <c r="D49" s="10"/>
      <c r="E49" s="10"/>
      <c r="F49" s="10"/>
      <c r="G49" s="10"/>
      <c r="H49" s="10"/>
      <c r="I49" s="10"/>
      <c r="J49" s="13">
        <v>54</v>
      </c>
      <c r="K49" s="14" t="str">
        <f t="shared" si="1"/>
        <v>Tinggi</v>
      </c>
    </row>
    <row r="50" spans="1:11" ht="15.75" thickBot="1" x14ac:dyDescent="0.3">
      <c r="A50" s="13">
        <v>49</v>
      </c>
      <c r="B50" s="13">
        <v>31</v>
      </c>
      <c r="C50" s="14" t="str">
        <f t="shared" si="0"/>
        <v>Sedang</v>
      </c>
      <c r="D50" s="10"/>
      <c r="E50" s="10"/>
      <c r="F50" s="10"/>
      <c r="G50" s="10"/>
      <c r="H50" s="10"/>
      <c r="I50" s="10"/>
      <c r="J50" s="13">
        <v>39</v>
      </c>
      <c r="K50" s="14" t="str">
        <f t="shared" si="1"/>
        <v>Sedang</v>
      </c>
    </row>
    <row r="51" spans="1:11" ht="15.75" thickBot="1" x14ac:dyDescent="0.3">
      <c r="A51" s="13">
        <v>50</v>
      </c>
      <c r="B51" s="13">
        <v>25</v>
      </c>
      <c r="C51" s="14" t="str">
        <f t="shared" si="0"/>
        <v>Sedang</v>
      </c>
      <c r="D51" s="10"/>
      <c r="E51" s="10"/>
      <c r="F51" s="10"/>
      <c r="G51" s="10"/>
      <c r="H51" s="10"/>
      <c r="I51" s="10"/>
      <c r="J51" s="13">
        <v>35</v>
      </c>
      <c r="K51" s="14" t="str">
        <f t="shared" si="1"/>
        <v>Sedang</v>
      </c>
    </row>
    <row r="52" spans="1:11" ht="15.75" thickBot="1" x14ac:dyDescent="0.3">
      <c r="A52" s="13">
        <v>51</v>
      </c>
      <c r="B52" s="13">
        <v>20</v>
      </c>
      <c r="C52" s="14" t="str">
        <f t="shared" si="0"/>
        <v>Rendah</v>
      </c>
      <c r="D52" s="10"/>
      <c r="E52" s="10"/>
      <c r="F52" s="10"/>
      <c r="G52" s="10"/>
      <c r="H52" s="10"/>
      <c r="I52" s="10"/>
      <c r="J52" s="13">
        <v>34</v>
      </c>
      <c r="K52" s="14" t="str">
        <f t="shared" si="1"/>
        <v>Sedang</v>
      </c>
    </row>
    <row r="53" spans="1:11" ht="15.75" thickBot="1" x14ac:dyDescent="0.3">
      <c r="A53" s="13">
        <v>52</v>
      </c>
      <c r="B53" s="13">
        <v>25</v>
      </c>
      <c r="C53" s="14" t="str">
        <f t="shared" si="0"/>
        <v>Sedang</v>
      </c>
      <c r="D53" s="10"/>
      <c r="E53" s="10"/>
      <c r="F53" s="10"/>
      <c r="G53" s="10"/>
      <c r="H53" s="10"/>
      <c r="I53" s="10"/>
      <c r="J53" s="13">
        <v>33</v>
      </c>
      <c r="K53" s="14" t="str">
        <f t="shared" si="1"/>
        <v>Sedang</v>
      </c>
    </row>
    <row r="54" spans="1:11" ht="15.75" thickBot="1" x14ac:dyDescent="0.3">
      <c r="A54" s="13">
        <v>53</v>
      </c>
      <c r="B54" s="13">
        <v>35</v>
      </c>
      <c r="C54" s="14" t="str">
        <f t="shared" si="0"/>
        <v>Sedang</v>
      </c>
      <c r="D54" s="10"/>
      <c r="E54" s="10"/>
      <c r="F54" s="10"/>
      <c r="G54" s="10"/>
      <c r="H54" s="10"/>
      <c r="I54" s="10"/>
      <c r="J54" s="13">
        <v>46</v>
      </c>
      <c r="K54" s="14" t="str">
        <f t="shared" si="1"/>
        <v>Sedang</v>
      </c>
    </row>
    <row r="55" spans="1:11" ht="15.75" thickBot="1" x14ac:dyDescent="0.3">
      <c r="A55" s="13">
        <v>54</v>
      </c>
      <c r="B55" s="13">
        <v>28</v>
      </c>
      <c r="C55" s="14" t="str">
        <f t="shared" si="0"/>
        <v>Sedang</v>
      </c>
      <c r="D55" s="10"/>
      <c r="E55" s="10"/>
      <c r="F55" s="10"/>
      <c r="G55" s="10"/>
      <c r="H55" s="10"/>
      <c r="I55" s="10"/>
      <c r="J55" s="13">
        <v>42</v>
      </c>
      <c r="K55" s="14" t="str">
        <f t="shared" si="1"/>
        <v>Sedang</v>
      </c>
    </row>
    <row r="56" spans="1:11" ht="15.75" thickBot="1" x14ac:dyDescent="0.3">
      <c r="A56" s="13">
        <v>55</v>
      </c>
      <c r="B56" s="13">
        <v>28</v>
      </c>
      <c r="C56" s="14" t="str">
        <f t="shared" si="0"/>
        <v>Sedang</v>
      </c>
      <c r="D56" s="10"/>
      <c r="E56" s="10"/>
      <c r="F56" s="10"/>
      <c r="G56" s="10"/>
      <c r="H56" s="10"/>
      <c r="I56" s="10"/>
      <c r="J56" s="13">
        <v>29</v>
      </c>
      <c r="K56" s="14" t="str">
        <f t="shared" si="1"/>
        <v>Rendah</v>
      </c>
    </row>
    <row r="57" spans="1:11" ht="15.75" thickBot="1" x14ac:dyDescent="0.3">
      <c r="A57" s="13">
        <v>56</v>
      </c>
      <c r="B57" s="13">
        <v>20</v>
      </c>
      <c r="C57" s="14" t="str">
        <f t="shared" si="0"/>
        <v>Rendah</v>
      </c>
      <c r="D57" s="10"/>
      <c r="E57" s="10"/>
      <c r="F57" s="10"/>
      <c r="G57" s="10"/>
      <c r="H57" s="10"/>
      <c r="I57" s="10"/>
      <c r="J57" s="13">
        <v>50</v>
      </c>
      <c r="K57" s="14" t="str">
        <f t="shared" si="1"/>
        <v>Sedang</v>
      </c>
    </row>
    <row r="58" spans="1:11" ht="15.75" thickBot="1" x14ac:dyDescent="0.3">
      <c r="A58" s="13">
        <v>57</v>
      </c>
      <c r="B58" s="13">
        <v>28</v>
      </c>
      <c r="C58" s="14" t="str">
        <f t="shared" si="0"/>
        <v>Sedang</v>
      </c>
      <c r="D58" s="10"/>
      <c r="E58" s="10"/>
      <c r="F58" s="10"/>
      <c r="G58" s="10"/>
      <c r="H58" s="10"/>
      <c r="I58" s="10"/>
      <c r="J58" s="13">
        <v>29</v>
      </c>
      <c r="K58" s="14" t="str">
        <f t="shared" si="1"/>
        <v>Rendah</v>
      </c>
    </row>
    <row r="59" spans="1:11" ht="15.75" thickBot="1" x14ac:dyDescent="0.3">
      <c r="A59" s="13">
        <v>58</v>
      </c>
      <c r="B59" s="13">
        <v>28</v>
      </c>
      <c r="C59" s="14" t="str">
        <f t="shared" si="0"/>
        <v>Sedang</v>
      </c>
      <c r="D59" s="10"/>
      <c r="E59" s="10"/>
      <c r="F59" s="10"/>
      <c r="G59" s="10"/>
      <c r="H59" s="10"/>
      <c r="I59" s="10"/>
      <c r="J59" s="13">
        <v>24</v>
      </c>
      <c r="K59" s="14" t="str">
        <f t="shared" si="1"/>
        <v>Rendah</v>
      </c>
    </row>
    <row r="60" spans="1:11" ht="15.75" thickBot="1" x14ac:dyDescent="0.3">
      <c r="A60" s="13">
        <v>59</v>
      </c>
      <c r="B60" s="13">
        <v>26</v>
      </c>
      <c r="C60" s="14" t="str">
        <f t="shared" si="0"/>
        <v>Sedang</v>
      </c>
      <c r="D60" s="10"/>
      <c r="E60" s="10"/>
      <c r="F60" s="10"/>
      <c r="G60" s="10"/>
      <c r="H60" s="10"/>
      <c r="I60" s="10"/>
      <c r="J60" s="13">
        <v>42</v>
      </c>
      <c r="K60" s="14" t="str">
        <f t="shared" si="1"/>
        <v>Sedang</v>
      </c>
    </row>
    <row r="61" spans="1:11" ht="15.75" thickBot="1" x14ac:dyDescent="0.3">
      <c r="A61" s="13">
        <v>60</v>
      </c>
      <c r="B61" s="13">
        <v>29</v>
      </c>
      <c r="C61" s="14" t="str">
        <f t="shared" si="0"/>
        <v>Sedang</v>
      </c>
      <c r="D61" s="10"/>
      <c r="E61" s="10"/>
      <c r="F61" s="10"/>
      <c r="G61" s="10"/>
      <c r="H61" s="10"/>
      <c r="I61" s="10"/>
      <c r="J61" s="13">
        <v>36</v>
      </c>
      <c r="K61" s="14" t="str">
        <f t="shared" si="1"/>
        <v>Sedang</v>
      </c>
    </row>
    <row r="62" spans="1:11" ht="15.75" thickBot="1" x14ac:dyDescent="0.3">
      <c r="A62" s="13">
        <v>61</v>
      </c>
      <c r="B62" s="13">
        <v>30</v>
      </c>
      <c r="C62" s="14" t="str">
        <f t="shared" si="0"/>
        <v>Sedang</v>
      </c>
      <c r="D62" s="10"/>
      <c r="E62" s="10"/>
      <c r="F62" s="10"/>
      <c r="G62" s="10"/>
      <c r="H62" s="10"/>
      <c r="I62" s="10"/>
      <c r="J62" s="13">
        <v>25</v>
      </c>
      <c r="K62" s="14" t="str">
        <f t="shared" si="1"/>
        <v>Rendah</v>
      </c>
    </row>
    <row r="63" spans="1:11" ht="15.75" thickBot="1" x14ac:dyDescent="0.3">
      <c r="A63" s="13">
        <v>62</v>
      </c>
      <c r="B63" s="13">
        <v>33</v>
      </c>
      <c r="C63" s="14" t="str">
        <f t="shared" si="0"/>
        <v>Sedang</v>
      </c>
      <c r="D63" s="10"/>
      <c r="E63" s="10"/>
      <c r="F63" s="10"/>
      <c r="G63" s="10"/>
      <c r="H63" s="10"/>
      <c r="I63" s="10"/>
      <c r="J63" s="13">
        <v>41</v>
      </c>
      <c r="K63" s="14" t="str">
        <f t="shared" si="1"/>
        <v>Sedang</v>
      </c>
    </row>
    <row r="64" spans="1:11" ht="15.75" thickBot="1" x14ac:dyDescent="0.3">
      <c r="A64" s="13">
        <v>63</v>
      </c>
      <c r="B64" s="13">
        <v>28</v>
      </c>
      <c r="C64" s="14" t="str">
        <f t="shared" si="0"/>
        <v>Sedang</v>
      </c>
      <c r="D64" s="10"/>
      <c r="E64" s="10"/>
      <c r="F64" s="10"/>
      <c r="G64" s="10"/>
      <c r="H64" s="10"/>
      <c r="I64" s="10"/>
      <c r="J64" s="13">
        <v>38</v>
      </c>
      <c r="K64" s="14" t="str">
        <f t="shared" si="1"/>
        <v>Sedang</v>
      </c>
    </row>
    <row r="65" spans="1:11" ht="15.75" thickBot="1" x14ac:dyDescent="0.3">
      <c r="A65" s="13">
        <v>64</v>
      </c>
      <c r="B65" s="13">
        <v>27</v>
      </c>
      <c r="C65" s="14" t="str">
        <f t="shared" si="0"/>
        <v>Sedang</v>
      </c>
      <c r="D65" s="10"/>
      <c r="E65" s="10"/>
      <c r="F65" s="10"/>
      <c r="G65" s="10"/>
      <c r="H65" s="10"/>
      <c r="I65" s="10"/>
      <c r="J65" s="13">
        <v>31</v>
      </c>
      <c r="K65" s="14" t="str">
        <f t="shared" si="1"/>
        <v>Rendah</v>
      </c>
    </row>
    <row r="66" spans="1:11" ht="15.75" thickBot="1" x14ac:dyDescent="0.3">
      <c r="A66" s="13">
        <v>65</v>
      </c>
      <c r="B66" s="13">
        <v>24</v>
      </c>
      <c r="C66" s="14" t="str">
        <f t="shared" si="0"/>
        <v>Sedang</v>
      </c>
      <c r="D66" s="10"/>
      <c r="E66" s="10"/>
      <c r="F66" s="10"/>
      <c r="G66" s="10"/>
      <c r="H66" s="10"/>
      <c r="I66" s="10"/>
      <c r="J66" s="13">
        <v>53</v>
      </c>
      <c r="K66" s="14" t="str">
        <f t="shared" si="1"/>
        <v>Tinggi</v>
      </c>
    </row>
    <row r="67" spans="1:11" ht="15.75" thickBot="1" x14ac:dyDescent="0.3">
      <c r="A67" s="13">
        <v>66</v>
      </c>
      <c r="B67" s="13">
        <v>28</v>
      </c>
      <c r="C67" s="14" t="str">
        <f t="shared" ref="C67:C130" si="2">IF(B67&gt;=39,"Tinggi",IF(B67&gt;=22,"Sedang","Rendah"))</f>
        <v>Sedang</v>
      </c>
      <c r="D67" s="10"/>
      <c r="E67" s="10"/>
      <c r="F67" s="10"/>
      <c r="G67" s="10"/>
      <c r="H67" s="10"/>
      <c r="I67" s="10"/>
      <c r="J67" s="13">
        <v>40</v>
      </c>
      <c r="K67" s="14" t="str">
        <f t="shared" ref="K67:K130" si="3">IF(J67&gt;=53,"Tinggi",IF(J67&gt;=33,"Sedang","Rendah"))</f>
        <v>Sedang</v>
      </c>
    </row>
    <row r="68" spans="1:11" ht="15.75" thickBot="1" x14ac:dyDescent="0.3">
      <c r="A68" s="13">
        <v>67</v>
      </c>
      <c r="B68" s="13">
        <v>28</v>
      </c>
      <c r="C68" s="14" t="str">
        <f t="shared" si="2"/>
        <v>Sedang</v>
      </c>
      <c r="D68" s="10"/>
      <c r="E68" s="10"/>
      <c r="F68" s="10"/>
      <c r="G68" s="10"/>
      <c r="H68" s="10"/>
      <c r="I68" s="10"/>
      <c r="J68" s="13">
        <v>37</v>
      </c>
      <c r="K68" s="14" t="str">
        <f t="shared" si="3"/>
        <v>Sedang</v>
      </c>
    </row>
    <row r="69" spans="1:11" ht="15.75" thickBot="1" x14ac:dyDescent="0.3">
      <c r="A69" s="13">
        <v>68</v>
      </c>
      <c r="B69" s="13">
        <v>28</v>
      </c>
      <c r="C69" s="14" t="str">
        <f t="shared" si="2"/>
        <v>Sedang</v>
      </c>
      <c r="D69" s="10"/>
      <c r="E69" s="10"/>
      <c r="F69" s="10"/>
      <c r="G69" s="10"/>
      <c r="H69" s="10"/>
      <c r="I69" s="10"/>
      <c r="J69" s="13">
        <v>37</v>
      </c>
      <c r="K69" s="14" t="str">
        <f t="shared" si="3"/>
        <v>Sedang</v>
      </c>
    </row>
    <row r="70" spans="1:11" ht="15.75" thickBot="1" x14ac:dyDescent="0.3">
      <c r="A70" s="13">
        <v>69</v>
      </c>
      <c r="B70" s="13">
        <v>26</v>
      </c>
      <c r="C70" s="14" t="str">
        <f t="shared" si="2"/>
        <v>Sedang</v>
      </c>
      <c r="D70" s="10"/>
      <c r="E70" s="10"/>
      <c r="F70" s="10"/>
      <c r="G70" s="10"/>
      <c r="H70" s="10"/>
      <c r="I70" s="10"/>
      <c r="J70" s="13">
        <v>50</v>
      </c>
      <c r="K70" s="14" t="str">
        <f t="shared" si="3"/>
        <v>Sedang</v>
      </c>
    </row>
    <row r="71" spans="1:11" ht="15.75" thickBot="1" x14ac:dyDescent="0.3">
      <c r="A71" s="13">
        <v>70</v>
      </c>
      <c r="B71" s="13">
        <v>24</v>
      </c>
      <c r="C71" s="14" t="str">
        <f t="shared" si="2"/>
        <v>Sedang</v>
      </c>
      <c r="D71" s="10"/>
      <c r="E71" s="10"/>
      <c r="F71" s="10"/>
      <c r="G71" s="10"/>
      <c r="H71" s="10"/>
      <c r="I71" s="10"/>
      <c r="J71" s="13">
        <v>49</v>
      </c>
      <c r="K71" s="14" t="str">
        <f t="shared" si="3"/>
        <v>Sedang</v>
      </c>
    </row>
    <row r="72" spans="1:11" ht="15.75" thickBot="1" x14ac:dyDescent="0.3">
      <c r="A72" s="13">
        <v>71</v>
      </c>
      <c r="B72" s="13">
        <v>35</v>
      </c>
      <c r="C72" s="14" t="str">
        <f t="shared" si="2"/>
        <v>Sedang</v>
      </c>
      <c r="D72" s="10"/>
      <c r="E72" s="10"/>
      <c r="F72" s="10"/>
      <c r="G72" s="10"/>
      <c r="H72" s="10"/>
      <c r="I72" s="10"/>
      <c r="J72" s="13">
        <v>57</v>
      </c>
      <c r="K72" s="14" t="str">
        <f t="shared" si="3"/>
        <v>Tinggi</v>
      </c>
    </row>
    <row r="73" spans="1:11" ht="15.75" thickBot="1" x14ac:dyDescent="0.3">
      <c r="A73" s="13">
        <v>72</v>
      </c>
      <c r="B73" s="13">
        <v>32</v>
      </c>
      <c r="C73" s="14" t="str">
        <f t="shared" si="2"/>
        <v>Sedang</v>
      </c>
      <c r="D73" s="10"/>
      <c r="E73" s="10"/>
      <c r="F73" s="10"/>
      <c r="G73" s="10"/>
      <c r="H73" s="10"/>
      <c r="I73" s="10"/>
      <c r="J73" s="13">
        <v>55</v>
      </c>
      <c r="K73" s="14" t="str">
        <f t="shared" si="3"/>
        <v>Tinggi</v>
      </c>
    </row>
    <row r="74" spans="1:11" ht="15.75" thickBot="1" x14ac:dyDescent="0.3">
      <c r="A74" s="13">
        <v>73</v>
      </c>
      <c r="B74" s="13">
        <v>33</v>
      </c>
      <c r="C74" s="14" t="str">
        <f t="shared" si="2"/>
        <v>Sedang</v>
      </c>
      <c r="D74" s="10"/>
      <c r="E74" s="10"/>
      <c r="F74" s="10"/>
      <c r="G74" s="10"/>
      <c r="H74" s="10"/>
      <c r="I74" s="10"/>
      <c r="J74" s="13">
        <v>29</v>
      </c>
      <c r="K74" s="14" t="str">
        <f t="shared" si="3"/>
        <v>Rendah</v>
      </c>
    </row>
    <row r="75" spans="1:11" ht="15.75" thickBot="1" x14ac:dyDescent="0.3">
      <c r="A75" s="13">
        <v>74</v>
      </c>
      <c r="B75" s="13">
        <v>28</v>
      </c>
      <c r="C75" s="14" t="str">
        <f t="shared" si="2"/>
        <v>Sedang</v>
      </c>
      <c r="D75" s="10"/>
      <c r="E75" s="10"/>
      <c r="F75" s="10"/>
      <c r="G75" s="10"/>
      <c r="H75" s="10"/>
      <c r="I75" s="10"/>
      <c r="J75" s="13">
        <v>28</v>
      </c>
      <c r="K75" s="14" t="str">
        <f t="shared" si="3"/>
        <v>Rendah</v>
      </c>
    </row>
    <row r="76" spans="1:11" ht="15.75" thickBot="1" x14ac:dyDescent="0.3">
      <c r="A76" s="13">
        <v>75</v>
      </c>
      <c r="B76" s="13">
        <v>35</v>
      </c>
      <c r="C76" s="14" t="str">
        <f t="shared" si="2"/>
        <v>Sedang</v>
      </c>
      <c r="D76" s="10"/>
      <c r="E76" s="10"/>
      <c r="F76" s="10"/>
      <c r="G76" s="10"/>
      <c r="H76" s="10"/>
      <c r="I76" s="10"/>
      <c r="J76" s="13">
        <v>25</v>
      </c>
      <c r="K76" s="14" t="str">
        <f t="shared" si="3"/>
        <v>Rendah</v>
      </c>
    </row>
    <row r="77" spans="1:11" ht="15.75" thickBot="1" x14ac:dyDescent="0.3">
      <c r="A77" s="13">
        <v>76</v>
      </c>
      <c r="B77" s="13">
        <v>35</v>
      </c>
      <c r="C77" s="14" t="str">
        <f t="shared" si="2"/>
        <v>Sedang</v>
      </c>
      <c r="D77" s="10"/>
      <c r="E77" s="10"/>
      <c r="F77" s="10"/>
      <c r="G77" s="10"/>
      <c r="H77" s="10"/>
      <c r="I77" s="10"/>
      <c r="J77" s="13">
        <v>41</v>
      </c>
      <c r="K77" s="14" t="str">
        <f t="shared" si="3"/>
        <v>Sedang</v>
      </c>
    </row>
    <row r="78" spans="1:11" ht="15.75" thickBot="1" x14ac:dyDescent="0.3">
      <c r="A78" s="13">
        <v>77</v>
      </c>
      <c r="B78" s="13">
        <v>20</v>
      </c>
      <c r="C78" s="14" t="str">
        <f t="shared" si="2"/>
        <v>Rendah</v>
      </c>
      <c r="D78" s="10"/>
      <c r="E78" s="10"/>
      <c r="F78" s="10"/>
      <c r="G78" s="10"/>
      <c r="H78" s="10"/>
      <c r="I78" s="10"/>
      <c r="J78" s="13">
        <v>43</v>
      </c>
      <c r="K78" s="14" t="str">
        <f t="shared" si="3"/>
        <v>Sedang</v>
      </c>
    </row>
    <row r="79" spans="1:11" ht="15.75" thickBot="1" x14ac:dyDescent="0.3">
      <c r="A79" s="13">
        <v>78</v>
      </c>
      <c r="B79" s="13">
        <v>27</v>
      </c>
      <c r="C79" s="14" t="str">
        <f t="shared" si="2"/>
        <v>Sedang</v>
      </c>
      <c r="D79" s="10"/>
      <c r="E79" s="10"/>
      <c r="F79" s="10"/>
      <c r="G79" s="10"/>
      <c r="H79" s="10"/>
      <c r="I79" s="10"/>
      <c r="J79" s="13">
        <v>43</v>
      </c>
      <c r="K79" s="14" t="str">
        <f t="shared" si="3"/>
        <v>Sedang</v>
      </c>
    </row>
    <row r="80" spans="1:11" ht="15.75" thickBot="1" x14ac:dyDescent="0.3">
      <c r="A80" s="13">
        <v>79</v>
      </c>
      <c r="B80" s="13">
        <v>28</v>
      </c>
      <c r="C80" s="14" t="str">
        <f t="shared" si="2"/>
        <v>Sedang</v>
      </c>
      <c r="D80" s="10"/>
      <c r="E80" s="10"/>
      <c r="F80" s="10"/>
      <c r="G80" s="10"/>
      <c r="H80" s="10"/>
      <c r="I80" s="10"/>
      <c r="J80" s="13">
        <v>37</v>
      </c>
      <c r="K80" s="14" t="str">
        <f t="shared" si="3"/>
        <v>Sedang</v>
      </c>
    </row>
    <row r="81" spans="1:11" ht="15.75" thickBot="1" x14ac:dyDescent="0.3">
      <c r="A81" s="13">
        <v>80</v>
      </c>
      <c r="B81" s="13">
        <v>28</v>
      </c>
      <c r="C81" s="14" t="str">
        <f t="shared" si="2"/>
        <v>Sedang</v>
      </c>
      <c r="D81" s="10"/>
      <c r="E81" s="10"/>
      <c r="F81" s="10"/>
      <c r="G81" s="10"/>
      <c r="H81" s="10"/>
      <c r="I81" s="10"/>
      <c r="J81" s="13">
        <v>44</v>
      </c>
      <c r="K81" s="14" t="str">
        <f t="shared" si="3"/>
        <v>Sedang</v>
      </c>
    </row>
    <row r="82" spans="1:11" ht="15.75" thickBot="1" x14ac:dyDescent="0.3">
      <c r="A82" s="13">
        <v>81</v>
      </c>
      <c r="B82" s="13">
        <v>33</v>
      </c>
      <c r="C82" s="14" t="str">
        <f t="shared" si="2"/>
        <v>Sedang</v>
      </c>
      <c r="D82" s="10"/>
      <c r="E82" s="10"/>
      <c r="F82" s="10"/>
      <c r="G82" s="10"/>
      <c r="H82" s="10"/>
      <c r="I82" s="10"/>
      <c r="J82" s="13">
        <v>28</v>
      </c>
      <c r="K82" s="14" t="str">
        <f t="shared" si="3"/>
        <v>Rendah</v>
      </c>
    </row>
    <row r="83" spans="1:11" ht="15.75" thickBot="1" x14ac:dyDescent="0.3">
      <c r="A83" s="13">
        <v>82</v>
      </c>
      <c r="B83" s="13">
        <v>27</v>
      </c>
      <c r="C83" s="14" t="str">
        <f t="shared" si="2"/>
        <v>Sedang</v>
      </c>
      <c r="D83" s="10"/>
      <c r="E83" s="10"/>
      <c r="F83" s="10"/>
      <c r="G83" s="10"/>
      <c r="H83" s="10"/>
      <c r="I83" s="10"/>
      <c r="J83" s="13">
        <v>48</v>
      </c>
      <c r="K83" s="14" t="str">
        <f t="shared" si="3"/>
        <v>Sedang</v>
      </c>
    </row>
    <row r="84" spans="1:11" ht="15.75" thickBot="1" x14ac:dyDescent="0.3">
      <c r="A84" s="13">
        <v>83</v>
      </c>
      <c r="B84" s="13">
        <v>28</v>
      </c>
      <c r="C84" s="14" t="str">
        <f t="shared" si="2"/>
        <v>Sedang</v>
      </c>
      <c r="D84" s="10"/>
      <c r="E84" s="10"/>
      <c r="F84" s="10"/>
      <c r="G84" s="10"/>
      <c r="H84" s="10"/>
      <c r="I84" s="10"/>
      <c r="J84" s="13">
        <v>41</v>
      </c>
      <c r="K84" s="14" t="str">
        <f t="shared" si="3"/>
        <v>Sedang</v>
      </c>
    </row>
    <row r="85" spans="1:11" ht="15.75" thickBot="1" x14ac:dyDescent="0.3">
      <c r="A85" s="13">
        <v>84</v>
      </c>
      <c r="B85" s="13">
        <v>28</v>
      </c>
      <c r="C85" s="14" t="str">
        <f t="shared" si="2"/>
        <v>Sedang</v>
      </c>
      <c r="D85" s="10"/>
      <c r="E85" s="10"/>
      <c r="F85" s="10"/>
      <c r="G85" s="10"/>
      <c r="H85" s="10"/>
      <c r="I85" s="10"/>
      <c r="J85" s="13">
        <v>41</v>
      </c>
      <c r="K85" s="14" t="str">
        <f t="shared" si="3"/>
        <v>Sedang</v>
      </c>
    </row>
    <row r="86" spans="1:11" ht="15.75" thickBot="1" x14ac:dyDescent="0.3">
      <c r="A86" s="13">
        <v>85</v>
      </c>
      <c r="B86" s="13">
        <v>28</v>
      </c>
      <c r="C86" s="14" t="str">
        <f t="shared" si="2"/>
        <v>Sedang</v>
      </c>
      <c r="D86" s="10"/>
      <c r="E86" s="10"/>
      <c r="F86" s="10"/>
      <c r="G86" s="10"/>
      <c r="H86" s="10"/>
      <c r="I86" s="10"/>
      <c r="J86" s="13">
        <v>42</v>
      </c>
      <c r="K86" s="14" t="str">
        <f t="shared" si="3"/>
        <v>Sedang</v>
      </c>
    </row>
    <row r="87" spans="1:11" ht="15.75" thickBot="1" x14ac:dyDescent="0.3">
      <c r="A87" s="13">
        <v>86</v>
      </c>
      <c r="B87" s="13">
        <v>32</v>
      </c>
      <c r="C87" s="14" t="str">
        <f t="shared" si="2"/>
        <v>Sedang</v>
      </c>
      <c r="D87" s="10"/>
      <c r="E87" s="10"/>
      <c r="F87" s="10"/>
      <c r="G87" s="10"/>
      <c r="H87" s="10"/>
      <c r="I87" s="10"/>
      <c r="J87" s="13">
        <v>26</v>
      </c>
      <c r="K87" s="14" t="str">
        <f t="shared" si="3"/>
        <v>Rendah</v>
      </c>
    </row>
    <row r="88" spans="1:11" ht="15.75" thickBot="1" x14ac:dyDescent="0.3">
      <c r="A88" s="13">
        <v>87</v>
      </c>
      <c r="B88" s="13">
        <v>32</v>
      </c>
      <c r="C88" s="14" t="str">
        <f t="shared" si="2"/>
        <v>Sedang</v>
      </c>
      <c r="D88" s="10"/>
      <c r="E88" s="10"/>
      <c r="F88" s="10"/>
      <c r="G88" s="10"/>
      <c r="H88" s="10"/>
      <c r="I88" s="10"/>
      <c r="J88" s="13">
        <v>25</v>
      </c>
      <c r="K88" s="14" t="str">
        <f t="shared" si="3"/>
        <v>Rendah</v>
      </c>
    </row>
    <row r="89" spans="1:11" ht="15.75" thickBot="1" x14ac:dyDescent="0.3">
      <c r="A89" s="13">
        <v>88</v>
      </c>
      <c r="B89" s="13">
        <v>31</v>
      </c>
      <c r="C89" s="14" t="str">
        <f t="shared" si="2"/>
        <v>Sedang</v>
      </c>
      <c r="D89" s="10"/>
      <c r="E89" s="10"/>
      <c r="F89" s="10"/>
      <c r="G89" s="10"/>
      <c r="H89" s="10"/>
      <c r="I89" s="10"/>
      <c r="J89" s="13">
        <v>45</v>
      </c>
      <c r="K89" s="14" t="str">
        <f t="shared" si="3"/>
        <v>Sedang</v>
      </c>
    </row>
    <row r="90" spans="1:11" ht="15.75" thickBot="1" x14ac:dyDescent="0.3">
      <c r="A90" s="13">
        <v>89</v>
      </c>
      <c r="B90" s="13">
        <v>28</v>
      </c>
      <c r="C90" s="14" t="str">
        <f t="shared" si="2"/>
        <v>Sedang</v>
      </c>
      <c r="D90" s="10"/>
      <c r="E90" s="10"/>
      <c r="F90" s="10"/>
      <c r="G90" s="10"/>
      <c r="H90" s="10"/>
      <c r="I90" s="10"/>
      <c r="J90" s="13">
        <v>41</v>
      </c>
      <c r="K90" s="14" t="str">
        <f t="shared" si="3"/>
        <v>Sedang</v>
      </c>
    </row>
    <row r="91" spans="1:11" ht="15.75" thickBot="1" x14ac:dyDescent="0.3">
      <c r="A91" s="13">
        <v>90</v>
      </c>
      <c r="B91" s="13">
        <v>27</v>
      </c>
      <c r="C91" s="14" t="str">
        <f t="shared" si="2"/>
        <v>Sedang</v>
      </c>
      <c r="D91" s="10"/>
      <c r="E91" s="10"/>
      <c r="F91" s="10"/>
      <c r="G91" s="10"/>
      <c r="H91" s="10"/>
      <c r="I91" s="10"/>
      <c r="J91" s="13">
        <v>36</v>
      </c>
      <c r="K91" s="14" t="str">
        <f t="shared" si="3"/>
        <v>Sedang</v>
      </c>
    </row>
    <row r="92" spans="1:11" ht="15.75" thickBot="1" x14ac:dyDescent="0.3">
      <c r="A92" s="13">
        <v>91</v>
      </c>
      <c r="B92" s="13">
        <v>32</v>
      </c>
      <c r="C92" s="14" t="str">
        <f t="shared" si="2"/>
        <v>Sedang</v>
      </c>
      <c r="D92" s="10"/>
      <c r="E92" s="10"/>
      <c r="F92" s="10"/>
      <c r="G92" s="10"/>
      <c r="H92" s="10"/>
      <c r="I92" s="10"/>
      <c r="J92" s="13">
        <v>45</v>
      </c>
      <c r="K92" s="14" t="str">
        <f t="shared" si="3"/>
        <v>Sedang</v>
      </c>
    </row>
    <row r="93" spans="1:11" ht="15.75" thickBot="1" x14ac:dyDescent="0.3">
      <c r="A93" s="13">
        <v>92</v>
      </c>
      <c r="B93" s="13">
        <v>35</v>
      </c>
      <c r="C93" s="14" t="str">
        <f t="shared" si="2"/>
        <v>Sedang</v>
      </c>
      <c r="D93" s="10"/>
      <c r="E93" s="10"/>
      <c r="F93" s="10"/>
      <c r="G93" s="10"/>
      <c r="H93" s="10"/>
      <c r="I93" s="10"/>
      <c r="J93" s="13">
        <v>55</v>
      </c>
      <c r="K93" s="14" t="str">
        <f t="shared" si="3"/>
        <v>Tinggi</v>
      </c>
    </row>
    <row r="94" spans="1:11" ht="15.75" thickBot="1" x14ac:dyDescent="0.3">
      <c r="A94" s="13">
        <v>93</v>
      </c>
      <c r="B94" s="13">
        <v>35</v>
      </c>
      <c r="C94" s="14" t="str">
        <f t="shared" si="2"/>
        <v>Sedang</v>
      </c>
      <c r="D94" s="10"/>
      <c r="E94" s="10"/>
      <c r="F94" s="10"/>
      <c r="G94" s="10"/>
      <c r="H94" s="10"/>
      <c r="I94" s="10"/>
      <c r="J94" s="13">
        <v>67</v>
      </c>
      <c r="K94" s="14" t="str">
        <f t="shared" si="3"/>
        <v>Tinggi</v>
      </c>
    </row>
    <row r="95" spans="1:11" ht="15.75" thickBot="1" x14ac:dyDescent="0.3">
      <c r="A95" s="13">
        <v>94</v>
      </c>
      <c r="B95" s="13">
        <v>35</v>
      </c>
      <c r="C95" s="14" t="str">
        <f t="shared" si="2"/>
        <v>Sedang</v>
      </c>
      <c r="D95" s="10"/>
      <c r="E95" s="10"/>
      <c r="F95" s="10"/>
      <c r="G95" s="10"/>
      <c r="H95" s="10"/>
      <c r="I95" s="10"/>
      <c r="J95" s="13">
        <v>62</v>
      </c>
      <c r="K95" s="14" t="str">
        <f t="shared" si="3"/>
        <v>Tinggi</v>
      </c>
    </row>
    <row r="96" spans="1:11" ht="15.75" thickBot="1" x14ac:dyDescent="0.3">
      <c r="A96" s="13">
        <v>95</v>
      </c>
      <c r="B96" s="13">
        <v>35</v>
      </c>
      <c r="C96" s="14" t="str">
        <f t="shared" si="2"/>
        <v>Sedang</v>
      </c>
      <c r="D96" s="10"/>
      <c r="E96" s="10"/>
      <c r="F96" s="10"/>
      <c r="G96" s="10"/>
      <c r="H96" s="10"/>
      <c r="I96" s="10"/>
      <c r="J96" s="13">
        <v>35</v>
      </c>
      <c r="K96" s="14" t="str">
        <f t="shared" si="3"/>
        <v>Sedang</v>
      </c>
    </row>
    <row r="97" spans="1:11" ht="15.75" thickBot="1" x14ac:dyDescent="0.3">
      <c r="A97" s="13">
        <v>96</v>
      </c>
      <c r="B97" s="13">
        <v>35</v>
      </c>
      <c r="C97" s="14" t="str">
        <f t="shared" si="2"/>
        <v>Sedang</v>
      </c>
      <c r="D97" s="10"/>
      <c r="E97" s="10"/>
      <c r="F97" s="10"/>
      <c r="G97" s="10"/>
      <c r="H97" s="10"/>
      <c r="I97" s="10"/>
      <c r="J97" s="13">
        <v>55</v>
      </c>
      <c r="K97" s="14" t="str">
        <f t="shared" si="3"/>
        <v>Tinggi</v>
      </c>
    </row>
    <row r="98" spans="1:11" ht="15.75" thickBot="1" x14ac:dyDescent="0.3">
      <c r="A98" s="13">
        <v>97</v>
      </c>
      <c r="B98" s="13">
        <v>35</v>
      </c>
      <c r="C98" s="14" t="str">
        <f t="shared" si="2"/>
        <v>Sedang</v>
      </c>
      <c r="D98" s="10"/>
      <c r="E98" s="10"/>
      <c r="F98" s="10"/>
      <c r="G98" s="10"/>
      <c r="H98" s="10"/>
      <c r="I98" s="10"/>
      <c r="J98" s="13">
        <v>41</v>
      </c>
      <c r="K98" s="14" t="str">
        <f t="shared" si="3"/>
        <v>Sedang</v>
      </c>
    </row>
    <row r="99" spans="1:11" ht="15.75" thickBot="1" x14ac:dyDescent="0.3">
      <c r="A99" s="13">
        <v>98</v>
      </c>
      <c r="B99" s="13">
        <v>28</v>
      </c>
      <c r="C99" s="14" t="str">
        <f t="shared" si="2"/>
        <v>Sedang</v>
      </c>
      <c r="D99" s="10"/>
      <c r="E99" s="10"/>
      <c r="F99" s="10"/>
      <c r="G99" s="10"/>
      <c r="H99" s="10"/>
      <c r="I99" s="10"/>
      <c r="J99" s="13">
        <v>46</v>
      </c>
      <c r="K99" s="14" t="str">
        <f t="shared" si="3"/>
        <v>Sedang</v>
      </c>
    </row>
    <row r="100" spans="1:11" ht="15.75" thickBot="1" x14ac:dyDescent="0.3">
      <c r="A100" s="13">
        <v>99</v>
      </c>
      <c r="B100" s="13">
        <v>27</v>
      </c>
      <c r="C100" s="14" t="str">
        <f t="shared" si="2"/>
        <v>Sedang</v>
      </c>
      <c r="D100" s="10"/>
      <c r="E100" s="10"/>
      <c r="F100" s="10"/>
      <c r="G100" s="10"/>
      <c r="H100" s="10"/>
      <c r="I100" s="10"/>
      <c r="J100" s="13">
        <v>45</v>
      </c>
      <c r="K100" s="14" t="str">
        <f t="shared" si="3"/>
        <v>Sedang</v>
      </c>
    </row>
    <row r="101" spans="1:11" ht="15.75" thickBot="1" x14ac:dyDescent="0.3">
      <c r="A101" s="13">
        <v>100</v>
      </c>
      <c r="B101" s="13">
        <v>27</v>
      </c>
      <c r="C101" s="14" t="str">
        <f t="shared" si="2"/>
        <v>Sedang</v>
      </c>
      <c r="D101" s="10"/>
      <c r="E101" s="10"/>
      <c r="F101" s="10"/>
      <c r="G101" s="10"/>
      <c r="H101" s="10"/>
      <c r="I101" s="10"/>
      <c r="J101" s="13">
        <v>46</v>
      </c>
      <c r="K101" s="14" t="str">
        <f t="shared" si="3"/>
        <v>Sedang</v>
      </c>
    </row>
    <row r="102" spans="1:11" ht="15.75" thickBot="1" x14ac:dyDescent="0.3">
      <c r="A102" s="13">
        <v>101</v>
      </c>
      <c r="B102" s="13">
        <v>30</v>
      </c>
      <c r="C102" s="14" t="str">
        <f t="shared" si="2"/>
        <v>Sedang</v>
      </c>
      <c r="D102" s="10"/>
      <c r="E102" s="10"/>
      <c r="F102" s="10"/>
      <c r="G102" s="10"/>
      <c r="H102" s="10"/>
      <c r="I102" s="10"/>
      <c r="J102" s="13">
        <v>57</v>
      </c>
      <c r="K102" s="14" t="str">
        <f t="shared" si="3"/>
        <v>Tinggi</v>
      </c>
    </row>
    <row r="103" spans="1:11" ht="15.75" thickBot="1" x14ac:dyDescent="0.3">
      <c r="A103" s="13">
        <v>102</v>
      </c>
      <c r="B103" s="13">
        <v>34</v>
      </c>
      <c r="C103" s="14" t="str">
        <f t="shared" si="2"/>
        <v>Sedang</v>
      </c>
      <c r="D103" s="10"/>
      <c r="E103" s="10"/>
      <c r="F103" s="10"/>
      <c r="G103" s="10"/>
      <c r="H103" s="10"/>
      <c r="I103" s="10"/>
      <c r="J103" s="13">
        <v>42</v>
      </c>
      <c r="K103" s="14" t="str">
        <f t="shared" si="3"/>
        <v>Sedang</v>
      </c>
    </row>
    <row r="104" spans="1:11" ht="15.75" thickBot="1" x14ac:dyDescent="0.3">
      <c r="A104" s="13">
        <v>103</v>
      </c>
      <c r="B104" s="13">
        <v>28</v>
      </c>
      <c r="C104" s="14" t="str">
        <f t="shared" si="2"/>
        <v>Sedang</v>
      </c>
      <c r="D104" s="10"/>
      <c r="E104" s="10"/>
      <c r="F104" s="10"/>
      <c r="G104" s="10"/>
      <c r="H104" s="10"/>
      <c r="I104" s="10"/>
      <c r="J104" s="13">
        <v>57</v>
      </c>
      <c r="K104" s="14" t="str">
        <f t="shared" si="3"/>
        <v>Tinggi</v>
      </c>
    </row>
    <row r="105" spans="1:11" ht="15.75" thickBot="1" x14ac:dyDescent="0.3">
      <c r="A105" s="13">
        <v>104</v>
      </c>
      <c r="B105" s="13">
        <v>35</v>
      </c>
      <c r="C105" s="14" t="str">
        <f t="shared" si="2"/>
        <v>Sedang</v>
      </c>
      <c r="D105" s="10"/>
      <c r="E105" s="10"/>
      <c r="F105" s="10"/>
      <c r="G105" s="10"/>
      <c r="H105" s="10"/>
      <c r="I105" s="10"/>
      <c r="J105" s="13">
        <v>38</v>
      </c>
      <c r="K105" s="14" t="str">
        <f t="shared" si="3"/>
        <v>Sedang</v>
      </c>
    </row>
    <row r="106" spans="1:11" ht="15.75" thickBot="1" x14ac:dyDescent="0.3">
      <c r="A106" s="13">
        <v>105</v>
      </c>
      <c r="B106" s="13">
        <v>32</v>
      </c>
      <c r="C106" s="14" t="str">
        <f t="shared" si="2"/>
        <v>Sedang</v>
      </c>
      <c r="D106" s="10"/>
      <c r="E106" s="10"/>
      <c r="F106" s="10"/>
      <c r="G106" s="10"/>
      <c r="H106" s="10"/>
      <c r="I106" s="10"/>
      <c r="J106" s="13">
        <v>28</v>
      </c>
      <c r="K106" s="14" t="str">
        <f t="shared" si="3"/>
        <v>Rendah</v>
      </c>
    </row>
    <row r="107" spans="1:11" ht="15.75" thickBot="1" x14ac:dyDescent="0.3">
      <c r="A107" s="13">
        <v>106</v>
      </c>
      <c r="B107" s="13">
        <v>35</v>
      </c>
      <c r="C107" s="14" t="str">
        <f t="shared" si="2"/>
        <v>Sedang</v>
      </c>
      <c r="D107" s="10"/>
      <c r="E107" s="10"/>
      <c r="F107" s="10"/>
      <c r="G107" s="10"/>
      <c r="H107" s="10"/>
      <c r="I107" s="10"/>
      <c r="J107" s="13">
        <v>38</v>
      </c>
      <c r="K107" s="14" t="str">
        <f t="shared" si="3"/>
        <v>Sedang</v>
      </c>
    </row>
    <row r="108" spans="1:11" ht="15.75" thickBot="1" x14ac:dyDescent="0.3">
      <c r="A108" s="13">
        <v>107</v>
      </c>
      <c r="B108" s="13">
        <v>30</v>
      </c>
      <c r="C108" s="14" t="str">
        <f t="shared" si="2"/>
        <v>Sedang</v>
      </c>
      <c r="D108" s="10"/>
      <c r="E108" s="10"/>
      <c r="F108" s="10"/>
      <c r="G108" s="10"/>
      <c r="H108" s="10"/>
      <c r="I108" s="10"/>
      <c r="J108" s="13">
        <v>46</v>
      </c>
      <c r="K108" s="14" t="str">
        <f t="shared" si="3"/>
        <v>Sedang</v>
      </c>
    </row>
    <row r="109" spans="1:11" ht="15.75" thickBot="1" x14ac:dyDescent="0.3">
      <c r="A109" s="13">
        <v>108</v>
      </c>
      <c r="B109" s="13">
        <v>32</v>
      </c>
      <c r="C109" s="14" t="str">
        <f t="shared" si="2"/>
        <v>Sedang</v>
      </c>
      <c r="D109" s="10"/>
      <c r="E109" s="10"/>
      <c r="F109" s="10"/>
      <c r="G109" s="10"/>
      <c r="H109" s="10"/>
      <c r="I109" s="10"/>
      <c r="J109" s="13">
        <v>39</v>
      </c>
      <c r="K109" s="14" t="str">
        <f t="shared" si="3"/>
        <v>Sedang</v>
      </c>
    </row>
    <row r="110" spans="1:11" ht="15.75" thickBot="1" x14ac:dyDescent="0.3">
      <c r="A110" s="13">
        <v>109</v>
      </c>
      <c r="B110" s="13">
        <v>31</v>
      </c>
      <c r="C110" s="14" t="str">
        <f t="shared" si="2"/>
        <v>Sedang</v>
      </c>
      <c r="D110" s="10"/>
      <c r="E110" s="10"/>
      <c r="F110" s="10"/>
      <c r="G110" s="10"/>
      <c r="H110" s="10"/>
      <c r="I110" s="10"/>
      <c r="J110" s="13">
        <v>58</v>
      </c>
      <c r="K110" s="14" t="str">
        <f t="shared" si="3"/>
        <v>Tinggi</v>
      </c>
    </row>
    <row r="111" spans="1:11" ht="15.75" thickBot="1" x14ac:dyDescent="0.3">
      <c r="A111" s="13">
        <v>110</v>
      </c>
      <c r="B111" s="13">
        <v>30</v>
      </c>
      <c r="C111" s="14" t="str">
        <f t="shared" si="2"/>
        <v>Sedang</v>
      </c>
      <c r="D111" s="10"/>
      <c r="E111" s="10"/>
      <c r="F111" s="10"/>
      <c r="G111" s="10"/>
      <c r="H111" s="10"/>
      <c r="I111" s="10"/>
      <c r="J111" s="13">
        <v>40</v>
      </c>
      <c r="K111" s="14" t="str">
        <f t="shared" si="3"/>
        <v>Sedang</v>
      </c>
    </row>
    <row r="112" spans="1:11" ht="15.75" thickBot="1" x14ac:dyDescent="0.3">
      <c r="A112" s="13">
        <v>111</v>
      </c>
      <c r="B112" s="13">
        <v>28</v>
      </c>
      <c r="C112" s="14" t="str">
        <f t="shared" si="2"/>
        <v>Sedang</v>
      </c>
      <c r="D112" s="10"/>
      <c r="E112" s="10"/>
      <c r="F112" s="10"/>
      <c r="G112" s="10"/>
      <c r="H112" s="10"/>
      <c r="I112" s="10"/>
      <c r="J112" s="13">
        <v>37</v>
      </c>
      <c r="K112" s="14" t="str">
        <f t="shared" si="3"/>
        <v>Sedang</v>
      </c>
    </row>
    <row r="113" spans="1:11" ht="15.75" thickBot="1" x14ac:dyDescent="0.3">
      <c r="A113" s="13">
        <v>112</v>
      </c>
      <c r="B113" s="13">
        <v>30</v>
      </c>
      <c r="C113" s="14" t="str">
        <f t="shared" si="2"/>
        <v>Sedang</v>
      </c>
      <c r="D113" s="10"/>
      <c r="E113" s="10"/>
      <c r="F113" s="10"/>
      <c r="G113" s="10"/>
      <c r="H113" s="10"/>
      <c r="I113" s="10"/>
      <c r="J113" s="13">
        <v>40</v>
      </c>
      <c r="K113" s="14" t="str">
        <f t="shared" si="3"/>
        <v>Sedang</v>
      </c>
    </row>
    <row r="114" spans="1:11" ht="15.75" thickBot="1" x14ac:dyDescent="0.3">
      <c r="A114" s="13">
        <v>113</v>
      </c>
      <c r="B114" s="13">
        <v>28</v>
      </c>
      <c r="C114" s="14" t="str">
        <f t="shared" si="2"/>
        <v>Sedang</v>
      </c>
      <c r="D114" s="10"/>
      <c r="E114" s="10"/>
      <c r="F114" s="10"/>
      <c r="G114" s="10"/>
      <c r="H114" s="10"/>
      <c r="I114" s="10"/>
      <c r="J114" s="13">
        <v>38</v>
      </c>
      <c r="K114" s="14" t="str">
        <f t="shared" si="3"/>
        <v>Sedang</v>
      </c>
    </row>
    <row r="115" spans="1:11" ht="15.75" thickBot="1" x14ac:dyDescent="0.3">
      <c r="A115" s="13">
        <v>114</v>
      </c>
      <c r="B115" s="13">
        <v>31</v>
      </c>
      <c r="C115" s="14" t="str">
        <f t="shared" si="2"/>
        <v>Sedang</v>
      </c>
      <c r="D115" s="10"/>
      <c r="E115" s="10"/>
      <c r="F115" s="10"/>
      <c r="G115" s="10"/>
      <c r="H115" s="10"/>
      <c r="I115" s="10"/>
      <c r="J115" s="13">
        <v>41</v>
      </c>
      <c r="K115" s="14" t="str">
        <f t="shared" si="3"/>
        <v>Sedang</v>
      </c>
    </row>
    <row r="116" spans="1:11" ht="15.75" thickBot="1" x14ac:dyDescent="0.3">
      <c r="A116" s="13">
        <v>115</v>
      </c>
      <c r="B116" s="13">
        <v>32</v>
      </c>
      <c r="C116" s="14" t="str">
        <f t="shared" si="2"/>
        <v>Sedang</v>
      </c>
      <c r="D116" s="10"/>
      <c r="E116" s="10"/>
      <c r="F116" s="10"/>
      <c r="G116" s="10"/>
      <c r="H116" s="10"/>
      <c r="I116" s="10"/>
      <c r="J116" s="13">
        <v>28</v>
      </c>
      <c r="K116" s="14" t="str">
        <f t="shared" si="3"/>
        <v>Rendah</v>
      </c>
    </row>
    <row r="117" spans="1:11" ht="15.75" thickBot="1" x14ac:dyDescent="0.3">
      <c r="A117" s="13">
        <v>116</v>
      </c>
      <c r="B117" s="13">
        <v>29</v>
      </c>
      <c r="C117" s="14" t="str">
        <f t="shared" si="2"/>
        <v>Sedang</v>
      </c>
      <c r="D117" s="10"/>
      <c r="E117" s="10"/>
      <c r="F117" s="10"/>
      <c r="G117" s="10"/>
      <c r="H117" s="10"/>
      <c r="I117" s="10"/>
      <c r="J117" s="13">
        <v>34</v>
      </c>
      <c r="K117" s="14" t="str">
        <f t="shared" si="3"/>
        <v>Sedang</v>
      </c>
    </row>
    <row r="118" spans="1:11" ht="15.75" thickBot="1" x14ac:dyDescent="0.3">
      <c r="A118" s="13">
        <v>117</v>
      </c>
      <c r="B118" s="13">
        <v>29</v>
      </c>
      <c r="C118" s="14" t="str">
        <f t="shared" si="2"/>
        <v>Sedang</v>
      </c>
      <c r="D118" s="10"/>
      <c r="E118" s="10"/>
      <c r="F118" s="10"/>
      <c r="G118" s="10"/>
      <c r="H118" s="10"/>
      <c r="I118" s="10"/>
      <c r="J118" s="13">
        <v>45</v>
      </c>
      <c r="K118" s="14" t="str">
        <f t="shared" si="3"/>
        <v>Sedang</v>
      </c>
    </row>
    <row r="119" spans="1:11" ht="15.75" thickBot="1" x14ac:dyDescent="0.3">
      <c r="A119" s="13">
        <v>118</v>
      </c>
      <c r="B119" s="13">
        <v>28</v>
      </c>
      <c r="C119" s="14" t="str">
        <f t="shared" si="2"/>
        <v>Sedang</v>
      </c>
      <c r="D119" s="10"/>
      <c r="E119" s="10"/>
      <c r="F119" s="10"/>
      <c r="G119" s="10"/>
      <c r="H119" s="10"/>
      <c r="I119" s="10"/>
      <c r="J119" s="13">
        <v>31</v>
      </c>
      <c r="K119" s="14" t="str">
        <f t="shared" si="3"/>
        <v>Rendah</v>
      </c>
    </row>
    <row r="120" spans="1:11" ht="15.75" thickBot="1" x14ac:dyDescent="0.3">
      <c r="A120" s="13">
        <v>119</v>
      </c>
      <c r="B120" s="13">
        <v>30</v>
      </c>
      <c r="C120" s="14" t="str">
        <f t="shared" si="2"/>
        <v>Sedang</v>
      </c>
      <c r="D120" s="10"/>
      <c r="E120" s="10"/>
      <c r="F120" s="10"/>
      <c r="G120" s="10"/>
      <c r="H120" s="10"/>
      <c r="I120" s="10"/>
      <c r="J120" s="13">
        <v>37</v>
      </c>
      <c r="K120" s="14" t="str">
        <f t="shared" si="3"/>
        <v>Sedang</v>
      </c>
    </row>
    <row r="121" spans="1:11" ht="15.75" thickBot="1" x14ac:dyDescent="0.3">
      <c r="A121" s="13">
        <v>120</v>
      </c>
      <c r="B121" s="13">
        <v>31</v>
      </c>
      <c r="C121" s="14" t="str">
        <f t="shared" si="2"/>
        <v>Sedang</v>
      </c>
      <c r="D121" s="10"/>
      <c r="E121" s="10"/>
      <c r="F121" s="10"/>
      <c r="G121" s="10"/>
      <c r="H121" s="10"/>
      <c r="I121" s="10"/>
      <c r="J121" s="13">
        <v>45</v>
      </c>
      <c r="K121" s="14" t="str">
        <f t="shared" si="3"/>
        <v>Sedang</v>
      </c>
    </row>
    <row r="122" spans="1:11" ht="15.75" thickBot="1" x14ac:dyDescent="0.3">
      <c r="A122" s="13">
        <v>121</v>
      </c>
      <c r="B122" s="13">
        <v>32</v>
      </c>
      <c r="C122" s="14" t="str">
        <f t="shared" si="2"/>
        <v>Sedang</v>
      </c>
      <c r="D122" s="10"/>
      <c r="E122" s="10"/>
      <c r="F122" s="10"/>
      <c r="G122" s="10"/>
      <c r="H122" s="10"/>
      <c r="I122" s="10"/>
      <c r="J122" s="13">
        <v>34</v>
      </c>
      <c r="K122" s="14" t="str">
        <f t="shared" si="3"/>
        <v>Sedang</v>
      </c>
    </row>
    <row r="123" spans="1:11" ht="15.75" thickBot="1" x14ac:dyDescent="0.3">
      <c r="A123" s="13">
        <v>122</v>
      </c>
      <c r="B123" s="13">
        <v>25</v>
      </c>
      <c r="C123" s="14" t="str">
        <f t="shared" si="2"/>
        <v>Sedang</v>
      </c>
      <c r="D123" s="10"/>
      <c r="E123" s="10"/>
      <c r="F123" s="10"/>
      <c r="G123" s="10"/>
      <c r="H123" s="10"/>
      <c r="I123" s="10"/>
      <c r="J123" s="13">
        <v>39</v>
      </c>
      <c r="K123" s="14" t="str">
        <f t="shared" si="3"/>
        <v>Sedang</v>
      </c>
    </row>
    <row r="124" spans="1:11" ht="15.75" thickBot="1" x14ac:dyDescent="0.3">
      <c r="A124" s="13">
        <v>123</v>
      </c>
      <c r="B124" s="13">
        <v>31</v>
      </c>
      <c r="C124" s="14" t="str">
        <f t="shared" si="2"/>
        <v>Sedang</v>
      </c>
      <c r="D124" s="10"/>
      <c r="E124" s="10"/>
      <c r="F124" s="10"/>
      <c r="G124" s="10"/>
      <c r="H124" s="10"/>
      <c r="I124" s="10"/>
      <c r="J124" s="13">
        <v>28</v>
      </c>
      <c r="K124" s="14" t="str">
        <f t="shared" si="3"/>
        <v>Rendah</v>
      </c>
    </row>
    <row r="125" spans="1:11" ht="15.75" thickBot="1" x14ac:dyDescent="0.3">
      <c r="A125" s="13">
        <v>124</v>
      </c>
      <c r="B125" s="13">
        <v>31</v>
      </c>
      <c r="C125" s="14" t="str">
        <f t="shared" si="2"/>
        <v>Sedang</v>
      </c>
      <c r="D125" s="10"/>
      <c r="E125" s="10"/>
      <c r="F125" s="10"/>
      <c r="G125" s="10"/>
      <c r="H125" s="10"/>
      <c r="I125" s="10"/>
      <c r="J125" s="13">
        <v>54</v>
      </c>
      <c r="K125" s="14" t="str">
        <f t="shared" si="3"/>
        <v>Tinggi</v>
      </c>
    </row>
    <row r="126" spans="1:11" ht="15.75" thickBot="1" x14ac:dyDescent="0.3">
      <c r="A126" s="13">
        <v>125</v>
      </c>
      <c r="B126" s="13">
        <v>29</v>
      </c>
      <c r="C126" s="14" t="str">
        <f t="shared" si="2"/>
        <v>Sedang</v>
      </c>
      <c r="D126" s="10"/>
      <c r="E126" s="10"/>
      <c r="F126" s="10"/>
      <c r="G126" s="10"/>
      <c r="H126" s="10"/>
      <c r="I126" s="10"/>
      <c r="J126" s="13">
        <v>38</v>
      </c>
      <c r="K126" s="14" t="str">
        <f t="shared" si="3"/>
        <v>Sedang</v>
      </c>
    </row>
    <row r="127" spans="1:11" ht="15.75" thickBot="1" x14ac:dyDescent="0.3">
      <c r="A127" s="13">
        <v>126</v>
      </c>
      <c r="B127" s="13">
        <v>35</v>
      </c>
      <c r="C127" s="14" t="str">
        <f t="shared" si="2"/>
        <v>Sedang</v>
      </c>
      <c r="D127" s="10"/>
      <c r="E127" s="10"/>
      <c r="F127" s="10"/>
      <c r="G127" s="10"/>
      <c r="H127" s="10"/>
      <c r="I127" s="10"/>
      <c r="J127" s="13">
        <v>41</v>
      </c>
      <c r="K127" s="14" t="str">
        <f t="shared" si="3"/>
        <v>Sedang</v>
      </c>
    </row>
    <row r="128" spans="1:11" ht="15.75" thickBot="1" x14ac:dyDescent="0.3">
      <c r="A128" s="13">
        <v>127</v>
      </c>
      <c r="B128" s="13">
        <v>35</v>
      </c>
      <c r="C128" s="14" t="str">
        <f t="shared" si="2"/>
        <v>Sedang</v>
      </c>
      <c r="D128" s="10"/>
      <c r="E128" s="10"/>
      <c r="F128" s="10"/>
      <c r="G128" s="10"/>
      <c r="H128" s="10"/>
      <c r="I128" s="10"/>
      <c r="J128" s="13">
        <v>53</v>
      </c>
      <c r="K128" s="14" t="str">
        <f t="shared" si="3"/>
        <v>Tinggi</v>
      </c>
    </row>
    <row r="129" spans="1:11" ht="15.75" thickBot="1" x14ac:dyDescent="0.3">
      <c r="A129" s="13">
        <v>128</v>
      </c>
      <c r="B129" s="13">
        <v>35</v>
      </c>
      <c r="C129" s="14" t="str">
        <f t="shared" si="2"/>
        <v>Sedang</v>
      </c>
      <c r="D129" s="10"/>
      <c r="E129" s="10"/>
      <c r="F129" s="10"/>
      <c r="G129" s="10"/>
      <c r="H129" s="10"/>
      <c r="I129" s="10"/>
      <c r="J129" s="13">
        <v>57</v>
      </c>
      <c r="K129" s="14" t="str">
        <f t="shared" si="3"/>
        <v>Tinggi</v>
      </c>
    </row>
    <row r="130" spans="1:11" ht="15.75" thickBot="1" x14ac:dyDescent="0.3">
      <c r="A130" s="13">
        <v>129</v>
      </c>
      <c r="B130" s="13">
        <v>35</v>
      </c>
      <c r="C130" s="14" t="str">
        <f t="shared" si="2"/>
        <v>Sedang</v>
      </c>
      <c r="D130" s="10"/>
      <c r="E130" s="10"/>
      <c r="F130" s="10"/>
      <c r="G130" s="10"/>
      <c r="H130" s="10"/>
      <c r="I130" s="10"/>
      <c r="J130" s="13">
        <v>51</v>
      </c>
      <c r="K130" s="14" t="str">
        <f t="shared" si="3"/>
        <v>Sedang</v>
      </c>
    </row>
    <row r="131" spans="1:11" ht="15.75" thickBot="1" x14ac:dyDescent="0.3">
      <c r="A131" s="13">
        <v>130</v>
      </c>
      <c r="B131" s="13">
        <v>35</v>
      </c>
      <c r="C131" s="14" t="str">
        <f t="shared" ref="C131:C194" si="4">IF(B131&gt;=39,"Tinggi",IF(B131&gt;=22,"Sedang","Rendah"))</f>
        <v>Sedang</v>
      </c>
      <c r="D131" s="10"/>
      <c r="E131" s="10"/>
      <c r="F131" s="10"/>
      <c r="G131" s="10"/>
      <c r="H131" s="10"/>
      <c r="I131" s="10"/>
      <c r="J131" s="13">
        <v>57</v>
      </c>
      <c r="K131" s="14" t="str">
        <f t="shared" ref="K131:K194" si="5">IF(J131&gt;=53,"Tinggi",IF(J131&gt;=33,"Sedang","Rendah"))</f>
        <v>Tinggi</v>
      </c>
    </row>
    <row r="132" spans="1:11" ht="15.75" thickBot="1" x14ac:dyDescent="0.3">
      <c r="A132" s="13">
        <v>131</v>
      </c>
      <c r="B132" s="13">
        <v>35</v>
      </c>
      <c r="C132" s="14" t="str">
        <f t="shared" si="4"/>
        <v>Sedang</v>
      </c>
      <c r="D132" s="10"/>
      <c r="E132" s="10"/>
      <c r="F132" s="10"/>
      <c r="G132" s="10"/>
      <c r="H132" s="10"/>
      <c r="I132" s="10"/>
      <c r="J132" s="13">
        <v>59</v>
      </c>
      <c r="K132" s="14" t="str">
        <f t="shared" si="5"/>
        <v>Tinggi</v>
      </c>
    </row>
    <row r="133" spans="1:11" ht="15.75" thickBot="1" x14ac:dyDescent="0.3">
      <c r="A133" s="13">
        <v>132</v>
      </c>
      <c r="B133" s="13">
        <v>33</v>
      </c>
      <c r="C133" s="14" t="str">
        <f t="shared" si="4"/>
        <v>Sedang</v>
      </c>
      <c r="D133" s="10"/>
      <c r="E133" s="10"/>
      <c r="F133" s="10"/>
      <c r="G133" s="10"/>
      <c r="H133" s="10"/>
      <c r="I133" s="10"/>
      <c r="J133" s="13">
        <v>57</v>
      </c>
      <c r="K133" s="14" t="str">
        <f t="shared" si="5"/>
        <v>Tinggi</v>
      </c>
    </row>
    <row r="134" spans="1:11" ht="15.75" thickBot="1" x14ac:dyDescent="0.3">
      <c r="A134" s="13">
        <v>133</v>
      </c>
      <c r="B134" s="13">
        <v>35</v>
      </c>
      <c r="C134" s="14" t="str">
        <f t="shared" si="4"/>
        <v>Sedang</v>
      </c>
      <c r="D134" s="10"/>
      <c r="E134" s="10"/>
      <c r="F134" s="10"/>
      <c r="G134" s="10"/>
      <c r="H134" s="10"/>
      <c r="I134" s="10"/>
      <c r="J134" s="13">
        <v>57</v>
      </c>
      <c r="K134" s="14" t="str">
        <f t="shared" si="5"/>
        <v>Tinggi</v>
      </c>
    </row>
    <row r="135" spans="1:11" ht="15.75" thickBot="1" x14ac:dyDescent="0.3">
      <c r="A135" s="13">
        <v>134</v>
      </c>
      <c r="B135" s="13">
        <v>35</v>
      </c>
      <c r="C135" s="14" t="str">
        <f t="shared" si="4"/>
        <v>Sedang</v>
      </c>
      <c r="D135" s="10"/>
      <c r="E135" s="10"/>
      <c r="F135" s="10"/>
      <c r="G135" s="10"/>
      <c r="H135" s="10"/>
      <c r="I135" s="10"/>
      <c r="J135" s="13">
        <v>57</v>
      </c>
      <c r="K135" s="14" t="str">
        <f t="shared" si="5"/>
        <v>Tinggi</v>
      </c>
    </row>
    <row r="136" spans="1:11" ht="15.75" thickBot="1" x14ac:dyDescent="0.3">
      <c r="A136" s="13">
        <v>135</v>
      </c>
      <c r="B136" s="13">
        <v>35</v>
      </c>
      <c r="C136" s="14" t="str">
        <f t="shared" si="4"/>
        <v>Sedang</v>
      </c>
      <c r="D136" s="10"/>
      <c r="E136" s="10"/>
      <c r="F136" s="10"/>
      <c r="G136" s="10"/>
      <c r="H136" s="10"/>
      <c r="I136" s="10"/>
      <c r="J136" s="13">
        <v>59</v>
      </c>
      <c r="K136" s="14" t="str">
        <f t="shared" si="5"/>
        <v>Tinggi</v>
      </c>
    </row>
    <row r="137" spans="1:11" ht="15.75" thickBot="1" x14ac:dyDescent="0.3">
      <c r="A137" s="13">
        <v>136</v>
      </c>
      <c r="B137" s="13">
        <v>35</v>
      </c>
      <c r="C137" s="14" t="str">
        <f t="shared" si="4"/>
        <v>Sedang</v>
      </c>
      <c r="D137" s="10"/>
      <c r="E137" s="10"/>
      <c r="F137" s="10"/>
      <c r="G137" s="10"/>
      <c r="H137" s="10"/>
      <c r="I137" s="10"/>
      <c r="J137" s="13">
        <v>57</v>
      </c>
      <c r="K137" s="14" t="str">
        <f t="shared" si="5"/>
        <v>Tinggi</v>
      </c>
    </row>
    <row r="138" spans="1:11" ht="15.75" thickBot="1" x14ac:dyDescent="0.3">
      <c r="A138" s="13">
        <v>137</v>
      </c>
      <c r="B138" s="13">
        <v>35</v>
      </c>
      <c r="C138" s="14" t="str">
        <f t="shared" si="4"/>
        <v>Sedang</v>
      </c>
      <c r="D138" s="10"/>
      <c r="E138" s="10"/>
      <c r="F138" s="10"/>
      <c r="G138" s="10"/>
      <c r="H138" s="10"/>
      <c r="I138" s="10"/>
      <c r="J138" s="13">
        <v>59</v>
      </c>
      <c r="K138" s="14" t="str">
        <f t="shared" si="5"/>
        <v>Tinggi</v>
      </c>
    </row>
    <row r="139" spans="1:11" ht="15.75" thickBot="1" x14ac:dyDescent="0.3">
      <c r="A139" s="13">
        <v>138</v>
      </c>
      <c r="B139" s="13">
        <v>35</v>
      </c>
      <c r="C139" s="14" t="str">
        <f t="shared" si="4"/>
        <v>Sedang</v>
      </c>
      <c r="D139" s="10"/>
      <c r="E139" s="10"/>
      <c r="F139" s="10"/>
      <c r="G139" s="10"/>
      <c r="H139" s="10"/>
      <c r="I139" s="10"/>
      <c r="J139" s="13">
        <v>37</v>
      </c>
      <c r="K139" s="14" t="str">
        <f t="shared" si="5"/>
        <v>Sedang</v>
      </c>
    </row>
    <row r="140" spans="1:11" ht="15.75" thickBot="1" x14ac:dyDescent="0.3">
      <c r="A140" s="13">
        <v>139</v>
      </c>
      <c r="B140" s="13">
        <v>28</v>
      </c>
      <c r="C140" s="14" t="str">
        <f t="shared" si="4"/>
        <v>Sedang</v>
      </c>
      <c r="D140" s="10"/>
      <c r="E140" s="10"/>
      <c r="F140" s="10"/>
      <c r="G140" s="10"/>
      <c r="H140" s="10"/>
      <c r="I140" s="10"/>
      <c r="J140" s="13">
        <v>29</v>
      </c>
      <c r="K140" s="14" t="str">
        <f t="shared" si="5"/>
        <v>Rendah</v>
      </c>
    </row>
    <row r="141" spans="1:11" ht="15.75" thickBot="1" x14ac:dyDescent="0.3">
      <c r="A141" s="13">
        <v>140</v>
      </c>
      <c r="B141" s="13">
        <v>35</v>
      </c>
      <c r="C141" s="14" t="str">
        <f t="shared" si="4"/>
        <v>Sedang</v>
      </c>
      <c r="D141" s="10"/>
      <c r="E141" s="10"/>
      <c r="F141" s="10"/>
      <c r="G141" s="10"/>
      <c r="H141" s="10"/>
      <c r="I141" s="10"/>
      <c r="J141" s="13">
        <v>59</v>
      </c>
      <c r="K141" s="14" t="str">
        <f t="shared" si="5"/>
        <v>Tinggi</v>
      </c>
    </row>
    <row r="142" spans="1:11" ht="15.75" thickBot="1" x14ac:dyDescent="0.3">
      <c r="A142" s="13">
        <v>141</v>
      </c>
      <c r="B142" s="13">
        <v>35</v>
      </c>
      <c r="C142" s="14" t="str">
        <f t="shared" si="4"/>
        <v>Sedang</v>
      </c>
      <c r="D142" s="10"/>
      <c r="E142" s="10"/>
      <c r="F142" s="10"/>
      <c r="G142" s="10"/>
      <c r="H142" s="10"/>
      <c r="I142" s="10"/>
      <c r="J142" s="13">
        <v>57</v>
      </c>
      <c r="K142" s="14" t="str">
        <f t="shared" si="5"/>
        <v>Tinggi</v>
      </c>
    </row>
    <row r="143" spans="1:11" ht="15.75" thickBot="1" x14ac:dyDescent="0.3">
      <c r="A143" s="13">
        <v>142</v>
      </c>
      <c r="B143" s="13">
        <v>35</v>
      </c>
      <c r="C143" s="14" t="str">
        <f t="shared" si="4"/>
        <v>Sedang</v>
      </c>
      <c r="D143" s="10"/>
      <c r="E143" s="10"/>
      <c r="F143" s="10"/>
      <c r="G143" s="10"/>
      <c r="H143" s="10"/>
      <c r="I143" s="10"/>
      <c r="J143" s="13">
        <v>57</v>
      </c>
      <c r="K143" s="14" t="str">
        <f t="shared" si="5"/>
        <v>Tinggi</v>
      </c>
    </row>
    <row r="144" spans="1:11" ht="15.75" thickBot="1" x14ac:dyDescent="0.3">
      <c r="A144" s="13">
        <v>143</v>
      </c>
      <c r="B144" s="13">
        <v>35</v>
      </c>
      <c r="C144" s="14" t="str">
        <f t="shared" si="4"/>
        <v>Sedang</v>
      </c>
      <c r="D144" s="10"/>
      <c r="E144" s="10"/>
      <c r="F144" s="10"/>
      <c r="G144" s="10"/>
      <c r="H144" s="10"/>
      <c r="I144" s="10"/>
      <c r="J144" s="13">
        <v>59</v>
      </c>
      <c r="K144" s="14" t="str">
        <f t="shared" si="5"/>
        <v>Tinggi</v>
      </c>
    </row>
    <row r="145" spans="1:11" ht="15.75" thickBot="1" x14ac:dyDescent="0.3">
      <c r="A145" s="13">
        <v>144</v>
      </c>
      <c r="B145" s="13">
        <v>35</v>
      </c>
      <c r="C145" s="14" t="str">
        <f t="shared" si="4"/>
        <v>Sedang</v>
      </c>
      <c r="D145" s="10"/>
      <c r="E145" s="10"/>
      <c r="F145" s="10"/>
      <c r="G145" s="10"/>
      <c r="H145" s="10"/>
      <c r="I145" s="10"/>
      <c r="J145" s="13">
        <v>59</v>
      </c>
      <c r="K145" s="14" t="str">
        <f t="shared" si="5"/>
        <v>Tinggi</v>
      </c>
    </row>
    <row r="146" spans="1:11" ht="15.75" thickBot="1" x14ac:dyDescent="0.3">
      <c r="A146" s="13">
        <v>145</v>
      </c>
      <c r="B146" s="13">
        <v>31</v>
      </c>
      <c r="C146" s="14" t="str">
        <f t="shared" si="4"/>
        <v>Sedang</v>
      </c>
      <c r="D146" s="10"/>
      <c r="E146" s="10"/>
      <c r="F146" s="10"/>
      <c r="G146" s="10"/>
      <c r="H146" s="10"/>
      <c r="I146" s="10"/>
      <c r="J146" s="13">
        <v>33</v>
      </c>
      <c r="K146" s="14" t="str">
        <f t="shared" si="5"/>
        <v>Sedang</v>
      </c>
    </row>
    <row r="147" spans="1:11" ht="15.75" thickBot="1" x14ac:dyDescent="0.3">
      <c r="A147" s="13">
        <v>146</v>
      </c>
      <c r="B147" s="13">
        <v>31</v>
      </c>
      <c r="C147" s="14" t="str">
        <f t="shared" si="4"/>
        <v>Sedang</v>
      </c>
      <c r="D147" s="10"/>
      <c r="E147" s="10"/>
      <c r="F147" s="10"/>
      <c r="G147" s="10"/>
      <c r="H147" s="10"/>
      <c r="I147" s="10"/>
      <c r="J147" s="13">
        <v>33</v>
      </c>
      <c r="K147" s="14" t="str">
        <f t="shared" si="5"/>
        <v>Sedang</v>
      </c>
    </row>
    <row r="148" spans="1:11" ht="15.75" thickBot="1" x14ac:dyDescent="0.3">
      <c r="A148" s="13">
        <v>147</v>
      </c>
      <c r="B148" s="13">
        <v>23</v>
      </c>
      <c r="C148" s="14" t="str">
        <f t="shared" si="4"/>
        <v>Sedang</v>
      </c>
      <c r="D148" s="10"/>
      <c r="E148" s="10"/>
      <c r="F148" s="10"/>
      <c r="G148" s="10"/>
      <c r="H148" s="10"/>
      <c r="I148" s="10"/>
      <c r="J148" s="13">
        <v>31</v>
      </c>
      <c r="K148" s="14" t="str">
        <f t="shared" si="5"/>
        <v>Rendah</v>
      </c>
    </row>
    <row r="149" spans="1:11" ht="15.75" thickBot="1" x14ac:dyDescent="0.3">
      <c r="A149" s="13">
        <v>148</v>
      </c>
      <c r="B149" s="13">
        <v>28</v>
      </c>
      <c r="C149" s="14" t="str">
        <f t="shared" si="4"/>
        <v>Sedang</v>
      </c>
      <c r="D149" s="10"/>
      <c r="E149" s="10"/>
      <c r="F149" s="10"/>
      <c r="G149" s="10"/>
      <c r="H149" s="10"/>
      <c r="I149" s="10"/>
      <c r="J149" s="13">
        <v>46</v>
      </c>
      <c r="K149" s="14" t="str">
        <f t="shared" si="5"/>
        <v>Sedang</v>
      </c>
    </row>
    <row r="150" spans="1:11" ht="15.75" thickBot="1" x14ac:dyDescent="0.3">
      <c r="A150" s="13">
        <v>149</v>
      </c>
      <c r="B150" s="13">
        <v>28</v>
      </c>
      <c r="C150" s="14" t="str">
        <f t="shared" si="4"/>
        <v>Sedang</v>
      </c>
      <c r="D150" s="10"/>
      <c r="E150" s="10"/>
      <c r="F150" s="10"/>
      <c r="G150" s="10"/>
      <c r="H150" s="10"/>
      <c r="I150" s="10"/>
      <c r="J150" s="13">
        <v>32</v>
      </c>
      <c r="K150" s="14" t="str">
        <f t="shared" si="5"/>
        <v>Rendah</v>
      </c>
    </row>
    <row r="151" spans="1:11" ht="15.75" thickBot="1" x14ac:dyDescent="0.3">
      <c r="A151" s="13">
        <v>150</v>
      </c>
      <c r="B151" s="13">
        <v>35</v>
      </c>
      <c r="C151" s="14" t="str">
        <f t="shared" si="4"/>
        <v>Sedang</v>
      </c>
      <c r="D151" s="10"/>
      <c r="E151" s="10"/>
      <c r="F151" s="10"/>
      <c r="G151" s="10"/>
      <c r="H151" s="10"/>
      <c r="I151" s="10"/>
      <c r="J151" s="13">
        <v>31</v>
      </c>
      <c r="K151" s="14" t="str">
        <f t="shared" si="5"/>
        <v>Rendah</v>
      </c>
    </row>
    <row r="152" spans="1:11" ht="15.75" thickBot="1" x14ac:dyDescent="0.3">
      <c r="A152" s="13">
        <v>151</v>
      </c>
      <c r="B152" s="13">
        <v>26</v>
      </c>
      <c r="C152" s="14" t="str">
        <f t="shared" si="4"/>
        <v>Sedang</v>
      </c>
      <c r="D152" s="10"/>
      <c r="E152" s="10"/>
      <c r="F152" s="10"/>
      <c r="G152" s="10"/>
      <c r="H152" s="10"/>
      <c r="I152" s="10"/>
      <c r="J152" s="13">
        <v>42</v>
      </c>
      <c r="K152" s="14" t="str">
        <f t="shared" si="5"/>
        <v>Sedang</v>
      </c>
    </row>
    <row r="153" spans="1:11" ht="15.75" thickBot="1" x14ac:dyDescent="0.3">
      <c r="A153" s="13">
        <v>152</v>
      </c>
      <c r="B153" s="13">
        <v>27</v>
      </c>
      <c r="C153" s="14" t="str">
        <f t="shared" si="4"/>
        <v>Sedang</v>
      </c>
      <c r="D153" s="10"/>
      <c r="E153" s="10"/>
      <c r="F153" s="10"/>
      <c r="G153" s="10"/>
      <c r="H153" s="10"/>
      <c r="I153" s="10"/>
      <c r="J153" s="13">
        <v>41</v>
      </c>
      <c r="K153" s="14" t="str">
        <f t="shared" si="5"/>
        <v>Sedang</v>
      </c>
    </row>
    <row r="154" spans="1:11" ht="15.75" thickBot="1" x14ac:dyDescent="0.3">
      <c r="A154" s="13">
        <v>153</v>
      </c>
      <c r="B154" s="13">
        <v>33</v>
      </c>
      <c r="C154" s="14" t="str">
        <f t="shared" si="4"/>
        <v>Sedang</v>
      </c>
      <c r="D154" s="10"/>
      <c r="E154" s="10"/>
      <c r="F154" s="10"/>
      <c r="G154" s="10"/>
      <c r="H154" s="10"/>
      <c r="I154" s="10"/>
      <c r="J154" s="13">
        <v>38</v>
      </c>
      <c r="K154" s="14" t="str">
        <f t="shared" si="5"/>
        <v>Sedang</v>
      </c>
    </row>
    <row r="155" spans="1:11" ht="15.75" thickBot="1" x14ac:dyDescent="0.3">
      <c r="A155" s="13">
        <v>154</v>
      </c>
      <c r="B155" s="13">
        <v>31</v>
      </c>
      <c r="C155" s="14" t="str">
        <f t="shared" si="4"/>
        <v>Sedang</v>
      </c>
      <c r="D155" s="10"/>
      <c r="E155" s="10"/>
      <c r="F155" s="10"/>
      <c r="G155" s="10"/>
      <c r="H155" s="10"/>
      <c r="I155" s="10"/>
      <c r="J155" s="13">
        <v>48</v>
      </c>
      <c r="K155" s="14" t="str">
        <f t="shared" si="5"/>
        <v>Sedang</v>
      </c>
    </row>
    <row r="156" spans="1:11" ht="15.75" thickBot="1" x14ac:dyDescent="0.3">
      <c r="A156" s="13">
        <v>155</v>
      </c>
      <c r="B156" s="13">
        <v>27</v>
      </c>
      <c r="C156" s="14" t="str">
        <f t="shared" si="4"/>
        <v>Sedang</v>
      </c>
      <c r="D156" s="10"/>
      <c r="E156" s="10"/>
      <c r="F156" s="10"/>
      <c r="G156" s="10"/>
      <c r="H156" s="10"/>
      <c r="I156" s="10"/>
      <c r="J156" s="13">
        <v>60</v>
      </c>
      <c r="K156" s="14" t="str">
        <f t="shared" si="5"/>
        <v>Tinggi</v>
      </c>
    </row>
    <row r="157" spans="1:11" ht="15.75" thickBot="1" x14ac:dyDescent="0.3">
      <c r="A157" s="13">
        <v>156</v>
      </c>
      <c r="B157" s="13">
        <v>28</v>
      </c>
      <c r="C157" s="14" t="str">
        <f t="shared" si="4"/>
        <v>Sedang</v>
      </c>
      <c r="D157" s="10"/>
      <c r="E157" s="10"/>
      <c r="F157" s="10"/>
      <c r="G157" s="10"/>
      <c r="H157" s="10"/>
      <c r="I157" s="10"/>
      <c r="J157" s="13">
        <v>40</v>
      </c>
      <c r="K157" s="14" t="str">
        <f t="shared" si="5"/>
        <v>Sedang</v>
      </c>
    </row>
    <row r="158" spans="1:11" ht="15.75" thickBot="1" x14ac:dyDescent="0.3">
      <c r="A158" s="13">
        <v>157</v>
      </c>
      <c r="B158" s="13">
        <v>28</v>
      </c>
      <c r="C158" s="14" t="str">
        <f t="shared" si="4"/>
        <v>Sedang</v>
      </c>
      <c r="D158" s="10"/>
      <c r="E158" s="10"/>
      <c r="F158" s="10"/>
      <c r="G158" s="10"/>
      <c r="H158" s="10"/>
      <c r="I158" s="10"/>
      <c r="J158" s="13">
        <v>43</v>
      </c>
      <c r="K158" s="14" t="str">
        <f t="shared" si="5"/>
        <v>Sedang</v>
      </c>
    </row>
    <row r="159" spans="1:11" ht="15.75" thickBot="1" x14ac:dyDescent="0.3">
      <c r="A159" s="13">
        <v>158</v>
      </c>
      <c r="B159" s="13">
        <v>33</v>
      </c>
      <c r="C159" s="14" t="str">
        <f t="shared" si="4"/>
        <v>Sedang</v>
      </c>
      <c r="D159" s="10"/>
      <c r="E159" s="10"/>
      <c r="F159" s="10"/>
      <c r="G159" s="10"/>
      <c r="H159" s="10"/>
      <c r="I159" s="10"/>
      <c r="J159" s="13">
        <v>31</v>
      </c>
      <c r="K159" s="14" t="str">
        <f t="shared" si="5"/>
        <v>Rendah</v>
      </c>
    </row>
    <row r="160" spans="1:11" ht="15.75" thickBot="1" x14ac:dyDescent="0.3">
      <c r="A160" s="13">
        <v>159</v>
      </c>
      <c r="B160" s="13">
        <v>31</v>
      </c>
      <c r="C160" s="14" t="str">
        <f t="shared" si="4"/>
        <v>Sedang</v>
      </c>
      <c r="D160" s="10"/>
      <c r="E160" s="10"/>
      <c r="F160" s="10"/>
      <c r="G160" s="10"/>
      <c r="H160" s="10"/>
      <c r="I160" s="10"/>
      <c r="J160" s="13">
        <v>35</v>
      </c>
      <c r="K160" s="14" t="str">
        <f t="shared" si="5"/>
        <v>Sedang</v>
      </c>
    </row>
    <row r="161" spans="1:11" ht="15.75" thickBot="1" x14ac:dyDescent="0.3">
      <c r="A161" s="13">
        <v>160</v>
      </c>
      <c r="B161" s="13">
        <v>30</v>
      </c>
      <c r="C161" s="14" t="str">
        <f t="shared" si="4"/>
        <v>Sedang</v>
      </c>
      <c r="D161" s="10"/>
      <c r="E161" s="10"/>
      <c r="F161" s="10"/>
      <c r="G161" s="10"/>
      <c r="H161" s="10"/>
      <c r="I161" s="10"/>
      <c r="J161" s="13">
        <v>47</v>
      </c>
      <c r="K161" s="14" t="str">
        <f t="shared" si="5"/>
        <v>Sedang</v>
      </c>
    </row>
    <row r="162" spans="1:11" ht="15.75" thickBot="1" x14ac:dyDescent="0.3">
      <c r="A162" s="13">
        <v>161</v>
      </c>
      <c r="B162" s="13">
        <v>35</v>
      </c>
      <c r="C162" s="14" t="str">
        <f t="shared" si="4"/>
        <v>Sedang</v>
      </c>
      <c r="D162" s="10"/>
      <c r="E162" s="10"/>
      <c r="F162" s="10"/>
      <c r="G162" s="10"/>
      <c r="H162" s="10"/>
      <c r="I162" s="10"/>
      <c r="J162" s="13">
        <v>58</v>
      </c>
      <c r="K162" s="14" t="str">
        <f t="shared" si="5"/>
        <v>Tinggi</v>
      </c>
    </row>
    <row r="163" spans="1:11" ht="15.75" thickBot="1" x14ac:dyDescent="0.3">
      <c r="A163" s="13">
        <v>162</v>
      </c>
      <c r="B163" s="13">
        <v>29</v>
      </c>
      <c r="C163" s="14" t="str">
        <f t="shared" si="4"/>
        <v>Sedang</v>
      </c>
      <c r="D163" s="10"/>
      <c r="E163" s="10"/>
      <c r="F163" s="10"/>
      <c r="G163" s="10"/>
      <c r="H163" s="10"/>
      <c r="I163" s="10"/>
      <c r="J163" s="13">
        <v>35</v>
      </c>
      <c r="K163" s="14" t="str">
        <f t="shared" si="5"/>
        <v>Sedang</v>
      </c>
    </row>
    <row r="164" spans="1:11" ht="15.75" thickBot="1" x14ac:dyDescent="0.3">
      <c r="A164" s="13">
        <v>163</v>
      </c>
      <c r="B164" s="13">
        <v>33</v>
      </c>
      <c r="C164" s="14" t="str">
        <f t="shared" si="4"/>
        <v>Sedang</v>
      </c>
      <c r="D164" s="10"/>
      <c r="E164" s="10"/>
      <c r="F164" s="10"/>
      <c r="G164" s="10"/>
      <c r="H164" s="10"/>
      <c r="I164" s="10"/>
      <c r="J164" s="13">
        <v>39</v>
      </c>
      <c r="K164" s="14" t="str">
        <f t="shared" si="5"/>
        <v>Sedang</v>
      </c>
    </row>
    <row r="165" spans="1:11" ht="15.75" thickBot="1" x14ac:dyDescent="0.3">
      <c r="A165" s="13">
        <v>164</v>
      </c>
      <c r="B165" s="13">
        <v>33</v>
      </c>
      <c r="C165" s="14" t="str">
        <f t="shared" si="4"/>
        <v>Sedang</v>
      </c>
      <c r="D165" s="10"/>
      <c r="E165" s="10"/>
      <c r="F165" s="10"/>
      <c r="G165" s="10"/>
      <c r="H165" s="10"/>
      <c r="I165" s="10"/>
      <c r="J165" s="13">
        <v>68</v>
      </c>
      <c r="K165" s="14" t="str">
        <f t="shared" si="5"/>
        <v>Tinggi</v>
      </c>
    </row>
    <row r="166" spans="1:11" ht="15.75" thickBot="1" x14ac:dyDescent="0.3">
      <c r="A166" s="13">
        <v>165</v>
      </c>
      <c r="B166" s="13">
        <v>28</v>
      </c>
      <c r="C166" s="14" t="str">
        <f t="shared" si="4"/>
        <v>Sedang</v>
      </c>
      <c r="D166" s="10"/>
      <c r="E166" s="10"/>
      <c r="F166" s="10"/>
      <c r="G166" s="10"/>
      <c r="H166" s="10"/>
      <c r="I166" s="10"/>
      <c r="J166" s="13">
        <v>43</v>
      </c>
      <c r="K166" s="14" t="str">
        <f t="shared" si="5"/>
        <v>Sedang</v>
      </c>
    </row>
    <row r="167" spans="1:11" ht="15.75" thickBot="1" x14ac:dyDescent="0.3">
      <c r="A167" s="13">
        <v>166</v>
      </c>
      <c r="B167" s="13">
        <v>28</v>
      </c>
      <c r="C167" s="14" t="str">
        <f t="shared" si="4"/>
        <v>Sedang</v>
      </c>
      <c r="D167" s="10"/>
      <c r="E167" s="10"/>
      <c r="F167" s="10"/>
      <c r="G167" s="10"/>
      <c r="H167" s="10"/>
      <c r="I167" s="10"/>
      <c r="J167" s="13">
        <v>41</v>
      </c>
      <c r="K167" s="14" t="str">
        <f t="shared" si="5"/>
        <v>Sedang</v>
      </c>
    </row>
    <row r="168" spans="1:11" ht="15.75" thickBot="1" x14ac:dyDescent="0.3">
      <c r="A168" s="13">
        <v>167</v>
      </c>
      <c r="B168" s="13">
        <v>28</v>
      </c>
      <c r="C168" s="14" t="str">
        <f t="shared" si="4"/>
        <v>Sedang</v>
      </c>
      <c r="D168" s="10"/>
      <c r="E168" s="10"/>
      <c r="F168" s="10"/>
      <c r="G168" s="10"/>
      <c r="H168" s="10"/>
      <c r="I168" s="10"/>
      <c r="J168" s="13">
        <v>36</v>
      </c>
      <c r="K168" s="14" t="str">
        <f t="shared" si="5"/>
        <v>Sedang</v>
      </c>
    </row>
    <row r="169" spans="1:11" ht="15.75" thickBot="1" x14ac:dyDescent="0.3">
      <c r="A169" s="13">
        <v>168</v>
      </c>
      <c r="B169" s="13">
        <v>28</v>
      </c>
      <c r="C169" s="14" t="str">
        <f t="shared" si="4"/>
        <v>Sedang</v>
      </c>
      <c r="D169" s="10"/>
      <c r="E169" s="10"/>
      <c r="F169" s="10"/>
      <c r="G169" s="10"/>
      <c r="H169" s="10"/>
      <c r="I169" s="10"/>
      <c r="J169" s="13">
        <v>39</v>
      </c>
      <c r="K169" s="14" t="str">
        <f t="shared" si="5"/>
        <v>Sedang</v>
      </c>
    </row>
    <row r="170" spans="1:11" ht="15.75" thickBot="1" x14ac:dyDescent="0.3">
      <c r="A170" s="13">
        <v>169</v>
      </c>
      <c r="B170" s="13">
        <v>28</v>
      </c>
      <c r="C170" s="14" t="str">
        <f t="shared" si="4"/>
        <v>Sedang</v>
      </c>
      <c r="D170" s="10"/>
      <c r="E170" s="10"/>
      <c r="F170" s="10"/>
      <c r="G170" s="10"/>
      <c r="H170" s="10"/>
      <c r="I170" s="10"/>
      <c r="J170" s="13">
        <v>40</v>
      </c>
      <c r="K170" s="14" t="str">
        <f t="shared" si="5"/>
        <v>Sedang</v>
      </c>
    </row>
    <row r="171" spans="1:11" ht="15.75" thickBot="1" x14ac:dyDescent="0.3">
      <c r="A171" s="13">
        <v>170</v>
      </c>
      <c r="B171" s="13">
        <v>33</v>
      </c>
      <c r="C171" s="14" t="str">
        <f t="shared" si="4"/>
        <v>Sedang</v>
      </c>
      <c r="D171" s="10"/>
      <c r="E171" s="10"/>
      <c r="F171" s="10"/>
      <c r="G171" s="10"/>
      <c r="H171" s="10"/>
      <c r="I171" s="10"/>
      <c r="J171" s="13">
        <v>38</v>
      </c>
      <c r="K171" s="14" t="str">
        <f t="shared" si="5"/>
        <v>Sedang</v>
      </c>
    </row>
    <row r="172" spans="1:11" ht="15.75" thickBot="1" x14ac:dyDescent="0.3">
      <c r="A172" s="13">
        <v>171</v>
      </c>
      <c r="B172" s="13">
        <v>35</v>
      </c>
      <c r="C172" s="14" t="str">
        <f t="shared" si="4"/>
        <v>Sedang</v>
      </c>
      <c r="D172" s="10"/>
      <c r="E172" s="10"/>
      <c r="F172" s="10"/>
      <c r="G172" s="10"/>
      <c r="H172" s="10"/>
      <c r="I172" s="10"/>
      <c r="J172" s="13">
        <v>57</v>
      </c>
      <c r="K172" s="14" t="str">
        <f t="shared" si="5"/>
        <v>Tinggi</v>
      </c>
    </row>
    <row r="173" spans="1:11" ht="15.75" thickBot="1" x14ac:dyDescent="0.3">
      <c r="A173" s="13">
        <v>172</v>
      </c>
      <c r="B173" s="13">
        <v>20</v>
      </c>
      <c r="C173" s="14" t="str">
        <f t="shared" si="4"/>
        <v>Rendah</v>
      </c>
      <c r="D173" s="10"/>
      <c r="E173" s="10"/>
      <c r="F173" s="10"/>
      <c r="G173" s="10"/>
      <c r="H173" s="10"/>
      <c r="I173" s="10"/>
      <c r="J173" s="13">
        <v>37</v>
      </c>
      <c r="K173" s="14" t="str">
        <f t="shared" si="5"/>
        <v>Sedang</v>
      </c>
    </row>
    <row r="174" spans="1:11" ht="15.75" thickBot="1" x14ac:dyDescent="0.3">
      <c r="A174" s="13">
        <v>173</v>
      </c>
      <c r="B174" s="13">
        <v>32</v>
      </c>
      <c r="C174" s="14" t="str">
        <f t="shared" si="4"/>
        <v>Sedang</v>
      </c>
      <c r="D174" s="10"/>
      <c r="E174" s="10"/>
      <c r="F174" s="10"/>
      <c r="G174" s="10"/>
      <c r="H174" s="10"/>
      <c r="I174" s="10"/>
      <c r="J174" s="13">
        <v>36</v>
      </c>
      <c r="K174" s="14" t="str">
        <f t="shared" si="5"/>
        <v>Sedang</v>
      </c>
    </row>
    <row r="175" spans="1:11" ht="15.75" thickBot="1" x14ac:dyDescent="0.3">
      <c r="A175" s="13">
        <v>174</v>
      </c>
      <c r="B175" s="13">
        <v>32</v>
      </c>
      <c r="C175" s="14" t="str">
        <f t="shared" si="4"/>
        <v>Sedang</v>
      </c>
      <c r="D175" s="10"/>
      <c r="E175" s="10"/>
      <c r="F175" s="10"/>
      <c r="G175" s="10"/>
      <c r="H175" s="10"/>
      <c r="I175" s="10"/>
      <c r="J175" s="13">
        <v>30</v>
      </c>
      <c r="K175" s="14" t="str">
        <f t="shared" si="5"/>
        <v>Rendah</v>
      </c>
    </row>
    <row r="176" spans="1:11" ht="15.75" thickBot="1" x14ac:dyDescent="0.3">
      <c r="A176" s="13">
        <v>175</v>
      </c>
      <c r="B176" s="13">
        <v>33</v>
      </c>
      <c r="C176" s="14" t="str">
        <f t="shared" si="4"/>
        <v>Sedang</v>
      </c>
      <c r="D176" s="10"/>
      <c r="E176" s="10"/>
      <c r="F176" s="10"/>
      <c r="G176" s="10"/>
      <c r="H176" s="10"/>
      <c r="I176" s="10"/>
      <c r="J176" s="13">
        <v>37</v>
      </c>
      <c r="K176" s="14" t="str">
        <f t="shared" si="5"/>
        <v>Sedang</v>
      </c>
    </row>
    <row r="177" spans="1:11" ht="15.75" thickBot="1" x14ac:dyDescent="0.3">
      <c r="A177" s="13">
        <v>176</v>
      </c>
      <c r="B177" s="13">
        <v>19</v>
      </c>
      <c r="C177" s="14" t="str">
        <f t="shared" si="4"/>
        <v>Rendah</v>
      </c>
      <c r="D177" s="10"/>
      <c r="E177" s="10"/>
      <c r="F177" s="10"/>
      <c r="G177" s="10"/>
      <c r="H177" s="10"/>
      <c r="I177" s="10"/>
      <c r="J177" s="13">
        <v>39</v>
      </c>
      <c r="K177" s="14" t="str">
        <f t="shared" si="5"/>
        <v>Sedang</v>
      </c>
    </row>
    <row r="178" spans="1:11" ht="15.75" thickBot="1" x14ac:dyDescent="0.3">
      <c r="A178" s="13">
        <v>177</v>
      </c>
      <c r="B178" s="13">
        <v>27</v>
      </c>
      <c r="C178" s="14" t="str">
        <f t="shared" si="4"/>
        <v>Sedang</v>
      </c>
      <c r="D178" s="10"/>
      <c r="E178" s="10"/>
      <c r="F178" s="10"/>
      <c r="G178" s="10"/>
      <c r="H178" s="10"/>
      <c r="I178" s="10"/>
      <c r="J178" s="13">
        <v>53</v>
      </c>
      <c r="K178" s="14" t="str">
        <f t="shared" si="5"/>
        <v>Tinggi</v>
      </c>
    </row>
    <row r="179" spans="1:11" ht="15.75" thickBot="1" x14ac:dyDescent="0.3">
      <c r="A179" s="13">
        <v>178</v>
      </c>
      <c r="B179" s="13">
        <v>26</v>
      </c>
      <c r="C179" s="14" t="str">
        <f t="shared" si="4"/>
        <v>Sedang</v>
      </c>
      <c r="D179" s="10"/>
      <c r="E179" s="10"/>
      <c r="F179" s="10"/>
      <c r="G179" s="10"/>
      <c r="H179" s="10"/>
      <c r="I179" s="10"/>
      <c r="J179" s="13">
        <v>36</v>
      </c>
      <c r="K179" s="14" t="str">
        <f t="shared" si="5"/>
        <v>Sedang</v>
      </c>
    </row>
    <row r="180" spans="1:11" ht="15.75" thickBot="1" x14ac:dyDescent="0.3">
      <c r="A180" s="13">
        <v>179</v>
      </c>
      <c r="B180" s="13">
        <v>25</v>
      </c>
      <c r="C180" s="14" t="str">
        <f t="shared" si="4"/>
        <v>Sedang</v>
      </c>
      <c r="D180" s="10"/>
      <c r="E180" s="10"/>
      <c r="F180" s="10"/>
      <c r="G180" s="10"/>
      <c r="H180" s="10"/>
      <c r="I180" s="10"/>
      <c r="J180" s="13">
        <v>29</v>
      </c>
      <c r="K180" s="14" t="str">
        <f t="shared" si="5"/>
        <v>Rendah</v>
      </c>
    </row>
    <row r="181" spans="1:11" ht="15.75" thickBot="1" x14ac:dyDescent="0.3">
      <c r="A181" s="13">
        <v>180</v>
      </c>
      <c r="B181" s="13">
        <v>29</v>
      </c>
      <c r="C181" s="14" t="str">
        <f t="shared" si="4"/>
        <v>Sedang</v>
      </c>
      <c r="D181" s="10"/>
      <c r="E181" s="10"/>
      <c r="F181" s="10"/>
      <c r="G181" s="10"/>
      <c r="H181" s="10"/>
      <c r="I181" s="10"/>
      <c r="J181" s="13">
        <v>50</v>
      </c>
      <c r="K181" s="14" t="str">
        <f t="shared" si="5"/>
        <v>Sedang</v>
      </c>
    </row>
    <row r="182" spans="1:11" ht="15.75" thickBot="1" x14ac:dyDescent="0.3">
      <c r="A182" s="13">
        <v>181</v>
      </c>
      <c r="B182" s="13">
        <v>28</v>
      </c>
      <c r="C182" s="14" t="str">
        <f t="shared" si="4"/>
        <v>Sedang</v>
      </c>
      <c r="D182" s="10"/>
      <c r="E182" s="10"/>
      <c r="F182" s="10"/>
      <c r="G182" s="10"/>
      <c r="H182" s="10"/>
      <c r="I182" s="10"/>
      <c r="J182" s="13">
        <v>46</v>
      </c>
      <c r="K182" s="14" t="str">
        <f t="shared" si="5"/>
        <v>Sedang</v>
      </c>
    </row>
    <row r="183" spans="1:11" ht="15.75" thickBot="1" x14ac:dyDescent="0.3">
      <c r="A183" s="13">
        <v>182</v>
      </c>
      <c r="B183" s="13">
        <v>29</v>
      </c>
      <c r="C183" s="14" t="str">
        <f t="shared" si="4"/>
        <v>Sedang</v>
      </c>
      <c r="D183" s="10"/>
      <c r="E183" s="10"/>
      <c r="F183" s="10"/>
      <c r="G183" s="10"/>
      <c r="H183" s="10"/>
      <c r="I183" s="10"/>
      <c r="J183" s="13">
        <v>39</v>
      </c>
      <c r="K183" s="14" t="str">
        <f t="shared" si="5"/>
        <v>Sedang</v>
      </c>
    </row>
    <row r="184" spans="1:11" ht="15.75" thickBot="1" x14ac:dyDescent="0.3">
      <c r="A184" s="13">
        <v>183</v>
      </c>
      <c r="B184" s="13">
        <v>35</v>
      </c>
      <c r="C184" s="14" t="str">
        <f t="shared" si="4"/>
        <v>Sedang</v>
      </c>
      <c r="D184" s="10"/>
      <c r="E184" s="10"/>
      <c r="F184" s="10"/>
      <c r="G184" s="10"/>
      <c r="H184" s="10"/>
      <c r="I184" s="10"/>
      <c r="J184" s="13">
        <v>43</v>
      </c>
      <c r="K184" s="14" t="str">
        <f t="shared" si="5"/>
        <v>Sedang</v>
      </c>
    </row>
    <row r="185" spans="1:11" ht="15.75" thickBot="1" x14ac:dyDescent="0.3">
      <c r="A185" s="13">
        <v>184</v>
      </c>
      <c r="B185" s="13">
        <v>35</v>
      </c>
      <c r="C185" s="14" t="str">
        <f t="shared" si="4"/>
        <v>Sedang</v>
      </c>
      <c r="D185" s="10"/>
      <c r="E185" s="10"/>
      <c r="F185" s="10"/>
      <c r="G185" s="10"/>
      <c r="H185" s="10"/>
      <c r="I185" s="10"/>
      <c r="J185" s="13">
        <v>43</v>
      </c>
      <c r="K185" s="14" t="str">
        <f t="shared" si="5"/>
        <v>Sedang</v>
      </c>
    </row>
    <row r="186" spans="1:11" ht="15.75" thickBot="1" x14ac:dyDescent="0.3">
      <c r="A186" s="13">
        <v>185</v>
      </c>
      <c r="B186" s="13">
        <v>20</v>
      </c>
      <c r="C186" s="14" t="str">
        <f t="shared" si="4"/>
        <v>Rendah</v>
      </c>
      <c r="D186" s="10"/>
      <c r="E186" s="10"/>
      <c r="F186" s="10"/>
      <c r="G186" s="10"/>
      <c r="H186" s="10"/>
      <c r="I186" s="10"/>
      <c r="J186" s="13">
        <v>37</v>
      </c>
      <c r="K186" s="14" t="str">
        <f t="shared" si="5"/>
        <v>Sedang</v>
      </c>
    </row>
    <row r="187" spans="1:11" ht="15.75" thickBot="1" x14ac:dyDescent="0.3">
      <c r="A187" s="13">
        <v>186</v>
      </c>
      <c r="B187" s="13">
        <v>35</v>
      </c>
      <c r="C187" s="14" t="str">
        <f t="shared" si="4"/>
        <v>Sedang</v>
      </c>
      <c r="D187" s="10"/>
      <c r="E187" s="10"/>
      <c r="F187" s="10"/>
      <c r="G187" s="10"/>
      <c r="H187" s="10"/>
      <c r="I187" s="10"/>
      <c r="J187" s="13">
        <v>44</v>
      </c>
      <c r="K187" s="14" t="str">
        <f t="shared" si="5"/>
        <v>Sedang</v>
      </c>
    </row>
    <row r="188" spans="1:11" ht="15.75" thickBot="1" x14ac:dyDescent="0.3">
      <c r="A188" s="13">
        <v>187</v>
      </c>
      <c r="B188" s="13">
        <v>35</v>
      </c>
      <c r="C188" s="14" t="str">
        <f t="shared" si="4"/>
        <v>Sedang</v>
      </c>
      <c r="D188" s="10"/>
      <c r="E188" s="10"/>
      <c r="F188" s="10"/>
      <c r="G188" s="10"/>
      <c r="H188" s="10"/>
      <c r="I188" s="10"/>
      <c r="J188" s="13">
        <v>35</v>
      </c>
      <c r="K188" s="14" t="str">
        <f t="shared" si="5"/>
        <v>Sedang</v>
      </c>
    </row>
    <row r="189" spans="1:11" ht="15.75" thickBot="1" x14ac:dyDescent="0.3">
      <c r="A189" s="13">
        <v>188</v>
      </c>
      <c r="B189" s="13">
        <v>31</v>
      </c>
      <c r="C189" s="14" t="str">
        <f t="shared" si="4"/>
        <v>Sedang</v>
      </c>
      <c r="D189" s="10"/>
      <c r="E189" s="10"/>
      <c r="F189" s="10"/>
      <c r="G189" s="10"/>
      <c r="H189" s="10"/>
      <c r="I189" s="10"/>
      <c r="J189" s="13">
        <v>38</v>
      </c>
      <c r="K189" s="14" t="str">
        <f t="shared" si="5"/>
        <v>Sedang</v>
      </c>
    </row>
    <row r="190" spans="1:11" ht="15.75" thickBot="1" x14ac:dyDescent="0.3">
      <c r="A190" s="13">
        <v>189</v>
      </c>
      <c r="B190" s="13">
        <v>31</v>
      </c>
      <c r="C190" s="14" t="str">
        <f t="shared" si="4"/>
        <v>Sedang</v>
      </c>
      <c r="D190" s="10"/>
      <c r="E190" s="10"/>
      <c r="F190" s="10"/>
      <c r="G190" s="10"/>
      <c r="H190" s="10"/>
      <c r="I190" s="10"/>
      <c r="J190" s="13">
        <v>41</v>
      </c>
      <c r="K190" s="14" t="str">
        <f t="shared" si="5"/>
        <v>Sedang</v>
      </c>
    </row>
    <row r="191" spans="1:11" ht="15.75" thickBot="1" x14ac:dyDescent="0.3">
      <c r="A191" s="13">
        <v>190</v>
      </c>
      <c r="B191" s="13">
        <v>28</v>
      </c>
      <c r="C191" s="14" t="str">
        <f t="shared" si="4"/>
        <v>Sedang</v>
      </c>
      <c r="D191" s="10"/>
      <c r="E191" s="10"/>
      <c r="F191" s="10"/>
      <c r="G191" s="10"/>
      <c r="H191" s="10"/>
      <c r="I191" s="10"/>
      <c r="J191" s="13">
        <v>37</v>
      </c>
      <c r="K191" s="14" t="str">
        <f t="shared" si="5"/>
        <v>Sedang</v>
      </c>
    </row>
    <row r="192" spans="1:11" ht="15.75" thickBot="1" x14ac:dyDescent="0.3">
      <c r="A192" s="13">
        <v>191</v>
      </c>
      <c r="B192" s="13">
        <v>29</v>
      </c>
      <c r="C192" s="14" t="str">
        <f t="shared" si="4"/>
        <v>Sedang</v>
      </c>
      <c r="D192" s="10"/>
      <c r="E192" s="10"/>
      <c r="F192" s="10"/>
      <c r="G192" s="10"/>
      <c r="H192" s="10"/>
      <c r="I192" s="10"/>
      <c r="J192" s="13">
        <v>35</v>
      </c>
      <c r="K192" s="14" t="str">
        <f t="shared" si="5"/>
        <v>Sedang</v>
      </c>
    </row>
    <row r="193" spans="1:11" ht="15.75" thickBot="1" x14ac:dyDescent="0.3">
      <c r="A193" s="13">
        <v>192</v>
      </c>
      <c r="B193" s="13">
        <v>31</v>
      </c>
      <c r="C193" s="14" t="str">
        <f t="shared" si="4"/>
        <v>Sedang</v>
      </c>
      <c r="D193" s="10"/>
      <c r="E193" s="10"/>
      <c r="F193" s="10"/>
      <c r="G193" s="10"/>
      <c r="H193" s="10"/>
      <c r="I193" s="10"/>
      <c r="J193" s="13">
        <v>33</v>
      </c>
      <c r="K193" s="14" t="str">
        <f t="shared" si="5"/>
        <v>Sedang</v>
      </c>
    </row>
    <row r="194" spans="1:11" ht="15.75" thickBot="1" x14ac:dyDescent="0.3">
      <c r="A194" s="13">
        <v>193</v>
      </c>
      <c r="B194" s="13">
        <v>29</v>
      </c>
      <c r="C194" s="14" t="str">
        <f t="shared" si="4"/>
        <v>Sedang</v>
      </c>
      <c r="D194" s="10"/>
      <c r="E194" s="10"/>
      <c r="F194" s="10"/>
      <c r="G194" s="10"/>
      <c r="H194" s="10"/>
      <c r="I194" s="10"/>
      <c r="J194" s="13">
        <v>49</v>
      </c>
      <c r="K194" s="14" t="str">
        <f t="shared" si="5"/>
        <v>Sedang</v>
      </c>
    </row>
    <row r="195" spans="1:11" ht="15.75" thickBot="1" x14ac:dyDescent="0.3">
      <c r="A195" s="13">
        <v>194</v>
      </c>
      <c r="B195" s="13">
        <v>28</v>
      </c>
      <c r="C195" s="14" t="str">
        <f t="shared" ref="C195:C215" si="6">IF(B195&gt;=39,"Tinggi",IF(B195&gt;=22,"Sedang","Rendah"))</f>
        <v>Sedang</v>
      </c>
      <c r="D195" s="10"/>
      <c r="E195" s="10"/>
      <c r="F195" s="10"/>
      <c r="G195" s="10"/>
      <c r="H195" s="10"/>
      <c r="I195" s="10"/>
      <c r="J195" s="13">
        <v>36</v>
      </c>
      <c r="K195" s="14" t="str">
        <f t="shared" ref="K195:K215" si="7">IF(J195&gt;=53,"Tinggi",IF(J195&gt;=33,"Sedang","Rendah"))</f>
        <v>Sedang</v>
      </c>
    </row>
    <row r="196" spans="1:11" ht="15.75" thickBot="1" x14ac:dyDescent="0.3">
      <c r="A196" s="13">
        <v>195</v>
      </c>
      <c r="B196" s="13">
        <v>31</v>
      </c>
      <c r="C196" s="14" t="str">
        <f t="shared" si="6"/>
        <v>Sedang</v>
      </c>
      <c r="D196" s="10"/>
      <c r="E196" s="10"/>
      <c r="F196" s="10"/>
      <c r="G196" s="10"/>
      <c r="H196" s="10"/>
      <c r="I196" s="10"/>
      <c r="J196" s="13">
        <v>28</v>
      </c>
      <c r="K196" s="14" t="str">
        <f t="shared" si="7"/>
        <v>Rendah</v>
      </c>
    </row>
    <row r="197" spans="1:11" ht="15.75" thickBot="1" x14ac:dyDescent="0.3">
      <c r="A197" s="13">
        <v>196</v>
      </c>
      <c r="B197" s="13">
        <v>28</v>
      </c>
      <c r="C197" s="14" t="str">
        <f t="shared" si="6"/>
        <v>Sedang</v>
      </c>
      <c r="D197" s="10"/>
      <c r="E197" s="10"/>
      <c r="F197" s="10"/>
      <c r="G197" s="10"/>
      <c r="H197" s="10"/>
      <c r="I197" s="10"/>
      <c r="J197" s="13">
        <v>39</v>
      </c>
      <c r="K197" s="14" t="str">
        <f t="shared" si="7"/>
        <v>Sedang</v>
      </c>
    </row>
    <row r="198" spans="1:11" ht="15.75" thickBot="1" x14ac:dyDescent="0.3">
      <c r="A198" s="13">
        <v>197</v>
      </c>
      <c r="B198" s="13">
        <v>35</v>
      </c>
      <c r="C198" s="14" t="str">
        <f t="shared" si="6"/>
        <v>Sedang</v>
      </c>
      <c r="D198" s="10"/>
      <c r="E198" s="10"/>
      <c r="F198" s="10"/>
      <c r="G198" s="10"/>
      <c r="H198" s="10"/>
      <c r="I198" s="10"/>
      <c r="J198" s="13">
        <v>34</v>
      </c>
      <c r="K198" s="14" t="str">
        <f t="shared" si="7"/>
        <v>Sedang</v>
      </c>
    </row>
    <row r="199" spans="1:11" ht="15.75" thickBot="1" x14ac:dyDescent="0.3">
      <c r="A199" s="13">
        <v>198</v>
      </c>
      <c r="B199" s="13">
        <v>35</v>
      </c>
      <c r="C199" s="14" t="str">
        <f t="shared" si="6"/>
        <v>Sedang</v>
      </c>
      <c r="D199" s="10"/>
      <c r="E199" s="10"/>
      <c r="F199" s="10"/>
      <c r="G199" s="10"/>
      <c r="H199" s="10"/>
      <c r="I199" s="10"/>
      <c r="J199" s="13">
        <v>45</v>
      </c>
      <c r="K199" s="14" t="str">
        <f t="shared" si="7"/>
        <v>Sedang</v>
      </c>
    </row>
    <row r="200" spans="1:11" ht="15.75" thickBot="1" x14ac:dyDescent="0.3">
      <c r="A200" s="13">
        <v>199</v>
      </c>
      <c r="B200" s="13">
        <v>28</v>
      </c>
      <c r="C200" s="14" t="str">
        <f t="shared" si="6"/>
        <v>Sedang</v>
      </c>
      <c r="D200" s="10"/>
      <c r="E200" s="10"/>
      <c r="F200" s="10"/>
      <c r="G200" s="10"/>
      <c r="H200" s="10"/>
      <c r="I200" s="10"/>
      <c r="J200" s="13">
        <v>30</v>
      </c>
      <c r="K200" s="14" t="str">
        <f t="shared" si="7"/>
        <v>Rendah</v>
      </c>
    </row>
    <row r="201" spans="1:11" ht="15.75" thickBot="1" x14ac:dyDescent="0.3">
      <c r="A201" s="13">
        <v>200</v>
      </c>
      <c r="B201" s="13">
        <v>30</v>
      </c>
      <c r="C201" s="14" t="str">
        <f t="shared" si="6"/>
        <v>Sedang</v>
      </c>
      <c r="D201" s="10"/>
      <c r="E201" s="10"/>
      <c r="F201" s="10"/>
      <c r="G201" s="10"/>
      <c r="H201" s="10"/>
      <c r="I201" s="10"/>
      <c r="J201" s="13">
        <v>34</v>
      </c>
      <c r="K201" s="14" t="str">
        <f t="shared" si="7"/>
        <v>Sedang</v>
      </c>
    </row>
    <row r="202" spans="1:11" ht="15.75" thickBot="1" x14ac:dyDescent="0.3">
      <c r="A202" s="13">
        <v>201</v>
      </c>
      <c r="B202" s="13">
        <v>32</v>
      </c>
      <c r="C202" s="14" t="str">
        <f t="shared" si="6"/>
        <v>Sedang</v>
      </c>
      <c r="D202" s="10"/>
      <c r="E202" s="10"/>
      <c r="F202" s="10"/>
      <c r="G202" s="10"/>
      <c r="H202" s="10"/>
      <c r="I202" s="10"/>
      <c r="J202" s="13">
        <v>48</v>
      </c>
      <c r="K202" s="14" t="str">
        <f t="shared" si="7"/>
        <v>Sedang</v>
      </c>
    </row>
    <row r="203" spans="1:11" ht="15.75" thickBot="1" x14ac:dyDescent="0.3">
      <c r="A203" s="13">
        <v>202</v>
      </c>
      <c r="B203" s="13">
        <v>29</v>
      </c>
      <c r="C203" s="14" t="str">
        <f t="shared" si="6"/>
        <v>Sedang</v>
      </c>
      <c r="D203" s="10"/>
      <c r="E203" s="10"/>
      <c r="F203" s="10"/>
      <c r="G203" s="10"/>
      <c r="H203" s="10"/>
      <c r="I203" s="10"/>
      <c r="J203" s="13">
        <v>34</v>
      </c>
      <c r="K203" s="14" t="str">
        <f t="shared" si="7"/>
        <v>Sedang</v>
      </c>
    </row>
    <row r="204" spans="1:11" ht="15.75" thickBot="1" x14ac:dyDescent="0.3">
      <c r="A204" s="13">
        <v>203</v>
      </c>
      <c r="B204" s="13">
        <v>20</v>
      </c>
      <c r="C204" s="14" t="str">
        <f t="shared" si="6"/>
        <v>Rendah</v>
      </c>
      <c r="D204" s="10"/>
      <c r="E204" s="10"/>
      <c r="F204" s="10"/>
      <c r="G204" s="10"/>
      <c r="H204" s="10"/>
      <c r="I204" s="10"/>
      <c r="J204" s="13">
        <v>38</v>
      </c>
      <c r="K204" s="14" t="str">
        <f t="shared" si="7"/>
        <v>Sedang</v>
      </c>
    </row>
    <row r="205" spans="1:11" ht="15.75" thickBot="1" x14ac:dyDescent="0.3">
      <c r="A205" s="13">
        <v>204</v>
      </c>
      <c r="B205" s="13">
        <v>29</v>
      </c>
      <c r="C205" s="14" t="str">
        <f t="shared" si="6"/>
        <v>Sedang</v>
      </c>
      <c r="D205" s="10"/>
      <c r="E205" s="10"/>
      <c r="F205" s="10"/>
      <c r="G205" s="10"/>
      <c r="H205" s="10"/>
      <c r="I205" s="10"/>
      <c r="J205" s="13">
        <v>44</v>
      </c>
      <c r="K205" s="14" t="str">
        <f t="shared" si="7"/>
        <v>Sedang</v>
      </c>
    </row>
    <row r="206" spans="1:11" ht="15.75" thickBot="1" x14ac:dyDescent="0.3">
      <c r="A206" s="13">
        <v>205</v>
      </c>
      <c r="B206" s="13">
        <v>27</v>
      </c>
      <c r="C206" s="14" t="str">
        <f t="shared" si="6"/>
        <v>Sedang</v>
      </c>
      <c r="D206" s="10"/>
      <c r="E206" s="10"/>
      <c r="F206" s="10"/>
      <c r="G206" s="10"/>
      <c r="H206" s="10"/>
      <c r="I206" s="10"/>
      <c r="J206" s="13">
        <v>43</v>
      </c>
      <c r="K206" s="14" t="str">
        <f t="shared" si="7"/>
        <v>Sedang</v>
      </c>
    </row>
    <row r="207" spans="1:11" ht="15.75" thickBot="1" x14ac:dyDescent="0.3">
      <c r="A207" s="13">
        <v>206</v>
      </c>
      <c r="B207" s="13">
        <v>32</v>
      </c>
      <c r="C207" s="14" t="str">
        <f t="shared" si="6"/>
        <v>Sedang</v>
      </c>
      <c r="D207" s="10"/>
      <c r="E207" s="10"/>
      <c r="F207" s="10"/>
      <c r="G207" s="10"/>
      <c r="H207" s="10"/>
      <c r="I207" s="10"/>
      <c r="J207" s="13">
        <v>48</v>
      </c>
      <c r="K207" s="14" t="str">
        <f t="shared" si="7"/>
        <v>Sedang</v>
      </c>
    </row>
    <row r="208" spans="1:11" ht="15.75" thickBot="1" x14ac:dyDescent="0.3">
      <c r="A208" s="13">
        <v>207</v>
      </c>
      <c r="B208" s="13">
        <v>27</v>
      </c>
      <c r="C208" s="14" t="str">
        <f t="shared" si="6"/>
        <v>Sedang</v>
      </c>
      <c r="D208" s="10"/>
      <c r="E208" s="10"/>
      <c r="F208" s="10"/>
      <c r="G208" s="10"/>
      <c r="H208" s="10"/>
      <c r="I208" s="10"/>
      <c r="J208" s="13">
        <v>48</v>
      </c>
      <c r="K208" s="14" t="str">
        <f t="shared" si="7"/>
        <v>Sedang</v>
      </c>
    </row>
    <row r="209" spans="1:11" ht="15.75" thickBot="1" x14ac:dyDescent="0.3">
      <c r="A209" s="13">
        <v>208</v>
      </c>
      <c r="B209" s="13">
        <v>26</v>
      </c>
      <c r="C209" s="14" t="str">
        <f t="shared" si="6"/>
        <v>Sedang</v>
      </c>
      <c r="D209" s="10"/>
      <c r="E209" s="10"/>
      <c r="F209" s="10"/>
      <c r="G209" s="10"/>
      <c r="H209" s="10"/>
      <c r="I209" s="10"/>
      <c r="J209" s="13">
        <v>34</v>
      </c>
      <c r="K209" s="14" t="str">
        <f t="shared" si="7"/>
        <v>Sedang</v>
      </c>
    </row>
    <row r="210" spans="1:11" ht="15.75" thickBot="1" x14ac:dyDescent="0.3">
      <c r="A210" s="13">
        <v>209</v>
      </c>
      <c r="B210" s="13">
        <v>23</v>
      </c>
      <c r="C210" s="14" t="str">
        <f t="shared" si="6"/>
        <v>Sedang</v>
      </c>
      <c r="D210" s="10"/>
      <c r="E210" s="10"/>
      <c r="F210" s="10"/>
      <c r="G210" s="10"/>
      <c r="H210" s="10"/>
      <c r="I210" s="10"/>
      <c r="J210" s="13">
        <v>65</v>
      </c>
      <c r="K210" s="14" t="str">
        <f t="shared" si="7"/>
        <v>Tinggi</v>
      </c>
    </row>
    <row r="211" spans="1:11" ht="15.75" thickBot="1" x14ac:dyDescent="0.3">
      <c r="A211" s="13">
        <v>210</v>
      </c>
      <c r="B211" s="13">
        <v>21</v>
      </c>
      <c r="C211" s="14" t="str">
        <f t="shared" si="6"/>
        <v>Rendah</v>
      </c>
      <c r="D211" s="10"/>
      <c r="E211" s="10"/>
      <c r="F211" s="10"/>
      <c r="G211" s="10"/>
      <c r="H211" s="10"/>
      <c r="I211" s="10"/>
      <c r="J211" s="13">
        <v>74</v>
      </c>
      <c r="K211" s="14" t="str">
        <f t="shared" si="7"/>
        <v>Tinggi</v>
      </c>
    </row>
    <row r="212" spans="1:11" ht="15.75" thickBot="1" x14ac:dyDescent="0.3">
      <c r="A212" s="13">
        <v>211</v>
      </c>
      <c r="B212" s="13">
        <v>29</v>
      </c>
      <c r="C212" s="14" t="str">
        <f t="shared" si="6"/>
        <v>Sedang</v>
      </c>
      <c r="D212" s="10"/>
      <c r="E212" s="10"/>
      <c r="F212" s="10"/>
      <c r="G212" s="10"/>
      <c r="H212" s="10"/>
      <c r="I212" s="10"/>
      <c r="J212" s="13">
        <v>75</v>
      </c>
      <c r="K212" s="14" t="str">
        <f t="shared" si="7"/>
        <v>Tinggi</v>
      </c>
    </row>
    <row r="213" spans="1:11" ht="15.75" thickBot="1" x14ac:dyDescent="0.3">
      <c r="A213" s="13">
        <v>212</v>
      </c>
      <c r="B213" s="13">
        <v>31</v>
      </c>
      <c r="C213" s="14" t="str">
        <f t="shared" si="6"/>
        <v>Sedang</v>
      </c>
      <c r="D213" s="10"/>
      <c r="E213" s="10"/>
      <c r="F213" s="10"/>
      <c r="G213" s="10"/>
      <c r="H213" s="10"/>
      <c r="I213" s="10"/>
      <c r="J213" s="13">
        <v>65</v>
      </c>
      <c r="K213" s="14" t="str">
        <f t="shared" si="7"/>
        <v>Tinggi</v>
      </c>
    </row>
    <row r="214" spans="1:11" ht="15.75" thickBot="1" x14ac:dyDescent="0.3">
      <c r="A214" s="13">
        <v>213</v>
      </c>
      <c r="B214" s="13">
        <v>30</v>
      </c>
      <c r="C214" s="14" t="str">
        <f t="shared" si="6"/>
        <v>Sedang</v>
      </c>
      <c r="D214" s="10"/>
      <c r="E214" s="10"/>
      <c r="F214" s="10"/>
      <c r="G214" s="10"/>
      <c r="H214" s="10"/>
      <c r="I214" s="10"/>
      <c r="J214" s="13">
        <v>48</v>
      </c>
      <c r="K214" s="14" t="str">
        <f t="shared" si="7"/>
        <v>Sedang</v>
      </c>
    </row>
    <row r="215" spans="1:11" ht="15.75" thickBot="1" x14ac:dyDescent="0.3">
      <c r="A215" s="13">
        <v>214</v>
      </c>
      <c r="B215" s="13">
        <v>31</v>
      </c>
      <c r="C215" s="14" t="str">
        <f t="shared" si="6"/>
        <v>Sedang</v>
      </c>
      <c r="D215" s="10"/>
      <c r="E215" s="10"/>
      <c r="F215" s="10"/>
      <c r="G215" s="10"/>
      <c r="H215" s="10"/>
      <c r="I215" s="10"/>
      <c r="J215" s="13">
        <v>49</v>
      </c>
      <c r="K215" s="14" t="str">
        <f t="shared" si="7"/>
        <v>Sedang</v>
      </c>
    </row>
    <row r="216" spans="1:11" ht="15.75" thickBot="1" x14ac:dyDescent="0.3">
      <c r="A216" s="10"/>
      <c r="B216" s="10"/>
      <c r="C216" s="14"/>
      <c r="D216" s="10"/>
      <c r="E216" s="10"/>
      <c r="F216" s="10"/>
      <c r="G216" s="10"/>
      <c r="H216" s="10"/>
      <c r="I216" s="10"/>
      <c r="J216" s="10"/>
      <c r="K216" s="10"/>
    </row>
    <row r="217" spans="1:11" ht="15.75" thickBo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</row>
    <row r="218" spans="1:11" ht="15.75" thickBo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</row>
    <row r="219" spans="1:11" ht="15.75" thickBo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</row>
    <row r="220" spans="1:11" ht="15.75" thickBo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</row>
    <row r="221" spans="1:11" ht="15.75" thickBo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</row>
    <row r="222" spans="1:11" ht="15.75" thickBo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</row>
    <row r="223" spans="1:11" ht="15.75" thickBo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</row>
    <row r="224" spans="1:11" ht="15.75" thickBo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</row>
    <row r="225" spans="1:11" ht="15.75" thickBo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</row>
    <row r="226" spans="1:11" ht="15.75" thickBo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</row>
    <row r="227" spans="1:11" ht="15.75" thickBo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</row>
    <row r="228" spans="1:11" ht="15.75" thickBo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</row>
    <row r="229" spans="1:11" ht="15.75" thickBo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</row>
    <row r="230" spans="1:11" ht="15.75" thickBo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</row>
    <row r="231" spans="1:11" ht="15.75" thickBo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</row>
    <row r="232" spans="1:11" ht="15.75" thickBo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</row>
    <row r="233" spans="1:11" ht="15.75" thickBo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</row>
    <row r="234" spans="1:11" ht="15.75" thickBo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</row>
    <row r="235" spans="1:11" ht="15.75" thickBo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</row>
    <row r="236" spans="1:11" ht="15.75" thickBo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</row>
    <row r="237" spans="1:11" ht="15.75" thickBo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</row>
    <row r="238" spans="1:11" ht="15.75" thickBo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</row>
    <row r="239" spans="1:11" ht="15.75" thickBo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</row>
    <row r="240" spans="1:11" ht="15.75" thickBo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</row>
    <row r="241" spans="1:11" ht="15.75" thickBo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</row>
    <row r="242" spans="1:11" ht="15.75" thickBo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</row>
    <row r="243" spans="1:11" ht="15.75" thickBo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</row>
    <row r="244" spans="1:11" ht="15.75" thickBo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</row>
    <row r="245" spans="1:11" ht="15.75" thickBo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</row>
    <row r="246" spans="1:11" ht="15.75" thickBo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</row>
    <row r="247" spans="1:11" ht="15.75" thickBo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</row>
    <row r="248" spans="1:11" ht="15.75" thickBo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</row>
    <row r="249" spans="1:11" ht="15.75" thickBo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</row>
    <row r="250" spans="1:11" ht="15.75" thickBo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</row>
    <row r="251" spans="1:11" ht="15.75" thickBo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</row>
    <row r="252" spans="1:11" ht="15.75" thickBo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</row>
    <row r="253" spans="1:11" ht="15.75" thickBo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</row>
    <row r="254" spans="1:11" ht="15.75" thickBo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</row>
    <row r="255" spans="1:11" ht="15.75" thickBo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</row>
    <row r="256" spans="1:11" ht="15.75" thickBo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</row>
    <row r="257" spans="1:11" ht="15.75" thickBo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</row>
    <row r="258" spans="1:11" ht="15.75" thickBo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</row>
    <row r="259" spans="1:11" ht="15.75" thickBo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</row>
    <row r="260" spans="1:11" ht="15.75" thickBo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</row>
    <row r="261" spans="1:11" ht="15.75" thickBo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</row>
    <row r="262" spans="1:11" ht="15.75" thickBo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</row>
    <row r="263" spans="1:11" ht="15.75" thickBo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</row>
    <row r="264" spans="1:11" ht="15.75" thickBo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</row>
    <row r="265" spans="1:11" ht="15.75" thickBo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</row>
    <row r="266" spans="1:11" ht="15.75" thickBo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</row>
    <row r="267" spans="1:11" ht="15.75" thickBo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</row>
    <row r="268" spans="1:11" ht="15.75" thickBo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</row>
    <row r="269" spans="1:11" ht="15.75" thickBo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</row>
    <row r="270" spans="1:11" ht="15.75" thickBo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</row>
    <row r="271" spans="1:11" ht="15.75" thickBo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</row>
    <row r="272" spans="1:11" ht="15.75" thickBo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</row>
    <row r="273" spans="1:11" ht="15.75" thickBo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</row>
    <row r="274" spans="1:11" ht="15.75" thickBo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</row>
    <row r="275" spans="1:11" ht="15.75" thickBo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</row>
    <row r="276" spans="1:11" ht="15.75" thickBo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</row>
    <row r="277" spans="1:11" ht="15.75" thickBo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</row>
    <row r="278" spans="1:11" ht="15.75" thickBo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</row>
    <row r="279" spans="1:11" ht="15.75" thickBo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</row>
    <row r="280" spans="1:11" ht="15.75" thickBo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</row>
    <row r="281" spans="1:11" ht="15.75" thickBo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</row>
    <row r="282" spans="1:11" ht="15.75" thickBo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</row>
    <row r="283" spans="1:11" ht="15.75" thickBo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</row>
    <row r="284" spans="1:11" ht="15.75" thickBo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</row>
    <row r="285" spans="1:11" ht="15.75" thickBo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</row>
    <row r="286" spans="1:11" ht="15.75" thickBo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</row>
    <row r="287" spans="1:11" ht="15.75" thickBo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</row>
    <row r="288" spans="1:11" ht="15.75" thickBo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</row>
    <row r="289" spans="1:11" ht="15.75" thickBo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</row>
    <row r="290" spans="1:11" ht="15.75" thickBo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</row>
    <row r="291" spans="1:11" ht="15.75" thickBo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</row>
    <row r="292" spans="1:11" ht="15.75" thickBo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</row>
    <row r="293" spans="1:11" ht="15.75" thickBo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</row>
    <row r="294" spans="1:11" ht="15.75" thickBo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</row>
    <row r="295" spans="1:11" ht="15.75" thickBo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</row>
    <row r="296" spans="1:11" ht="15.75" thickBo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</row>
    <row r="297" spans="1:11" ht="15.75" thickBo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</row>
    <row r="298" spans="1:11" ht="15.75" thickBo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</row>
    <row r="299" spans="1:11" ht="15.75" thickBo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</row>
    <row r="300" spans="1:11" ht="15.75" thickBo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</row>
    <row r="301" spans="1:11" ht="15.75" thickBo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</row>
    <row r="302" spans="1:11" ht="15.75" thickBo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</row>
    <row r="303" spans="1:11" ht="15.75" thickBo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</row>
    <row r="304" spans="1:11" ht="15.75" thickBo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</row>
    <row r="305" spans="1:11" ht="15.75" thickBo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</row>
    <row r="306" spans="1:11" ht="15.75" thickBo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</row>
    <row r="307" spans="1:11" ht="15.75" thickBo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</row>
    <row r="308" spans="1:11" ht="15.75" thickBo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</row>
    <row r="309" spans="1:11" ht="15.75" thickBo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</row>
    <row r="310" spans="1:11" ht="15.75" thickBo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</row>
    <row r="311" spans="1:11" ht="15.75" thickBo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</row>
    <row r="312" spans="1:11" ht="15.75" thickBo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</row>
    <row r="313" spans="1:11" ht="15.75" thickBo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</row>
    <row r="314" spans="1:11" ht="15.75" thickBo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</row>
    <row r="315" spans="1:11" ht="15.75" thickBo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</row>
    <row r="316" spans="1:11" ht="15.75" thickBo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</row>
    <row r="317" spans="1:11" ht="15.75" thickBo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</row>
    <row r="318" spans="1:11" ht="15.75" thickBo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</row>
    <row r="319" spans="1:11" ht="15.75" thickBo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</row>
    <row r="320" spans="1:11" ht="15.75" thickBo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</row>
    <row r="321" spans="1:11" ht="15.75" thickBo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</row>
    <row r="322" spans="1:11" ht="15.75" thickBo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</row>
    <row r="323" spans="1:11" ht="15.75" thickBo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</row>
    <row r="324" spans="1:11" ht="15.75" thickBo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</row>
    <row r="325" spans="1:11" ht="15.75" thickBo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</row>
    <row r="326" spans="1:11" ht="15.75" thickBo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</row>
    <row r="327" spans="1:11" ht="15.75" thickBo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</row>
    <row r="328" spans="1:11" ht="15.75" thickBo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</row>
    <row r="329" spans="1:11" ht="15.75" thickBo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</row>
    <row r="330" spans="1:11" ht="15.75" thickBo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</row>
    <row r="331" spans="1:11" ht="15.75" thickBo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</row>
    <row r="332" spans="1:11" ht="15.75" thickBo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</row>
    <row r="333" spans="1:11" ht="15.75" thickBo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</row>
    <row r="334" spans="1:11" ht="15.75" thickBo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</row>
    <row r="335" spans="1:11" ht="15.75" thickBo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</row>
    <row r="336" spans="1:11" ht="15.75" thickBo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</row>
    <row r="337" spans="1:11" ht="15.75" thickBo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</row>
    <row r="338" spans="1:11" ht="15.75" thickBo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</row>
    <row r="339" spans="1:11" ht="15.75" thickBo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</row>
    <row r="340" spans="1:11" ht="15.75" thickBo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</row>
    <row r="341" spans="1:11" ht="15.75" thickBo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</row>
    <row r="342" spans="1:11" ht="15.75" thickBo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</row>
    <row r="343" spans="1:11" ht="15.75" thickBo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</row>
    <row r="344" spans="1:11" ht="15.75" thickBo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</row>
    <row r="345" spans="1:11" ht="15.75" thickBo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</row>
    <row r="346" spans="1:11" ht="15.75" thickBo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</row>
    <row r="347" spans="1:11" ht="15.75" thickBo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</row>
    <row r="348" spans="1:11" ht="15.75" thickBo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</row>
    <row r="349" spans="1:11" ht="15.75" thickBo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</row>
    <row r="350" spans="1:11" ht="15.75" thickBo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</row>
    <row r="351" spans="1:11" ht="15.75" thickBo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</row>
    <row r="352" spans="1:11" ht="15.75" thickBo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</row>
    <row r="353" spans="1:11" ht="15.75" thickBo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</row>
    <row r="354" spans="1:11" ht="15.75" thickBo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</row>
    <row r="355" spans="1:11" ht="15.75" thickBo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</row>
    <row r="356" spans="1:11" ht="15.75" thickBo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</row>
    <row r="357" spans="1:11" ht="15.75" thickBo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</row>
    <row r="358" spans="1:11" ht="15.75" thickBo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</row>
    <row r="359" spans="1:11" ht="15.75" thickBo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</row>
    <row r="360" spans="1:11" ht="15.75" thickBo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</row>
    <row r="361" spans="1:11" ht="15.75" thickBo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</row>
    <row r="362" spans="1:11" ht="15.75" thickBo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</row>
    <row r="363" spans="1:11" ht="15.75" thickBo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</row>
    <row r="364" spans="1:11" ht="15.75" thickBo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</row>
    <row r="365" spans="1:11" ht="15.75" thickBo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</row>
    <row r="366" spans="1:11" ht="15.75" thickBo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</row>
    <row r="367" spans="1:11" ht="15.75" thickBo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</row>
    <row r="368" spans="1:11" ht="15.75" thickBo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</row>
    <row r="369" spans="1:11" ht="15.75" thickBo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</row>
    <row r="370" spans="1:11" ht="15.75" thickBo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</row>
    <row r="371" spans="1:11" ht="15.75" thickBo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</row>
    <row r="372" spans="1:11" ht="15.75" thickBo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</row>
    <row r="373" spans="1:11" ht="15.75" thickBo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</row>
    <row r="374" spans="1:11" ht="15.75" thickBo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</row>
    <row r="375" spans="1:11" ht="15.75" thickBo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</row>
    <row r="376" spans="1:11" ht="15.75" thickBo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</row>
    <row r="377" spans="1:11" ht="15.75" thickBo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</row>
    <row r="378" spans="1:11" ht="15.75" thickBo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</row>
    <row r="379" spans="1:11" ht="15.75" thickBo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</row>
    <row r="380" spans="1:11" ht="15.75" thickBo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</row>
    <row r="381" spans="1:11" ht="15.75" thickBo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</row>
    <row r="382" spans="1:11" ht="15.75" thickBo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</row>
    <row r="383" spans="1:11" ht="15.75" thickBo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</row>
    <row r="384" spans="1:11" ht="15.75" thickBo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</row>
    <row r="385" spans="1:11" ht="15.75" thickBo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</row>
    <row r="386" spans="1:11" ht="15.75" thickBo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</row>
    <row r="387" spans="1:11" ht="15.75" thickBo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</row>
    <row r="388" spans="1:11" ht="15.75" thickBo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</row>
    <row r="389" spans="1:11" ht="15.75" thickBo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</row>
    <row r="390" spans="1:11" ht="15.75" thickBo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</row>
    <row r="391" spans="1:11" ht="15.75" thickBo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</row>
    <row r="392" spans="1:11" ht="15.75" thickBo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</row>
    <row r="393" spans="1:11" ht="15.75" thickBo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</row>
    <row r="394" spans="1:11" ht="15.75" thickBo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</row>
    <row r="395" spans="1:11" ht="15.75" thickBo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</row>
    <row r="396" spans="1:11" ht="15.75" thickBo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</row>
    <row r="397" spans="1:11" ht="15.75" thickBo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</row>
    <row r="398" spans="1:11" ht="15.75" thickBo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</row>
    <row r="399" spans="1:11" ht="15.75" thickBo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</row>
    <row r="400" spans="1:11" ht="15.75" thickBo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</row>
    <row r="401" spans="1:11" ht="15.75" thickBo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</row>
    <row r="402" spans="1:11" ht="15.75" thickBo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</row>
    <row r="403" spans="1:11" ht="15.75" thickBo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</row>
    <row r="404" spans="1:11" ht="15.75" thickBo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</row>
    <row r="405" spans="1:11" ht="15.75" thickBo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</row>
    <row r="406" spans="1:11" ht="15.75" thickBo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</row>
    <row r="407" spans="1:11" ht="15.75" thickBo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</row>
    <row r="408" spans="1:11" ht="15.75" thickBo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</row>
    <row r="409" spans="1:11" ht="15.75" thickBo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</row>
    <row r="410" spans="1:11" ht="15.75" thickBo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</row>
    <row r="411" spans="1:11" ht="15.75" thickBo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</row>
    <row r="412" spans="1:11" ht="15.75" thickBo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</row>
    <row r="413" spans="1:11" ht="15.75" thickBo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</row>
    <row r="414" spans="1:11" ht="15.75" thickBo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</row>
    <row r="415" spans="1:11" ht="15.75" thickBo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</row>
    <row r="416" spans="1:11" ht="15.75" thickBo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</row>
    <row r="417" spans="1:11" ht="15.75" thickBo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</row>
    <row r="418" spans="1:11" ht="15.75" thickBo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</row>
    <row r="419" spans="1:11" ht="15.75" thickBo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</row>
    <row r="420" spans="1:11" ht="15.75" thickBo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</row>
    <row r="421" spans="1:11" ht="15.75" thickBo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</row>
    <row r="422" spans="1:11" ht="15.75" thickBo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</row>
    <row r="423" spans="1:11" ht="15.75" thickBo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</row>
    <row r="424" spans="1:11" ht="15.75" thickBo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</row>
    <row r="425" spans="1:11" ht="15.75" thickBo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</row>
    <row r="426" spans="1:11" ht="15.75" thickBo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</row>
    <row r="427" spans="1:11" ht="15.75" thickBo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</row>
    <row r="428" spans="1:11" ht="15.75" thickBo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</row>
    <row r="429" spans="1:11" ht="15.75" thickBo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</row>
    <row r="430" spans="1:11" ht="15.75" thickBo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</row>
    <row r="431" spans="1:11" ht="15.75" thickBo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</row>
    <row r="432" spans="1:11" ht="15.75" thickBo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</row>
    <row r="433" spans="1:11" ht="15.75" thickBo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</row>
    <row r="434" spans="1:11" ht="15.75" thickBo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</row>
    <row r="435" spans="1:11" ht="15.75" thickBo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</row>
    <row r="436" spans="1:11" ht="15.75" thickBo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</row>
    <row r="437" spans="1:11" ht="15.75" thickBo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</row>
    <row r="438" spans="1:11" ht="15.75" thickBo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</row>
    <row r="439" spans="1:11" ht="15.75" thickBo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</row>
    <row r="440" spans="1:11" ht="15.75" thickBo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</row>
    <row r="441" spans="1:11" ht="15.75" thickBo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</row>
    <row r="442" spans="1:11" ht="15.75" thickBo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</row>
    <row r="443" spans="1:11" ht="15.75" thickBo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</row>
    <row r="444" spans="1:11" ht="15.75" thickBo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</row>
    <row r="445" spans="1:11" ht="15.75" thickBo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</row>
    <row r="446" spans="1:11" ht="15.75" thickBo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</row>
    <row r="447" spans="1:11" ht="15.75" thickBo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</row>
    <row r="448" spans="1:11" ht="15.75" thickBo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</row>
    <row r="449" spans="1:11" ht="15.75" thickBo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</row>
    <row r="450" spans="1:11" ht="15.75" thickBo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</row>
    <row r="451" spans="1:11" ht="15.75" thickBo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</row>
    <row r="452" spans="1:11" ht="15.75" thickBo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</row>
    <row r="453" spans="1:11" ht="15.75" thickBo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</row>
    <row r="454" spans="1:11" ht="15.75" thickBo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</row>
    <row r="455" spans="1:11" ht="15.75" thickBo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</row>
    <row r="456" spans="1:11" ht="15.75" thickBo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</row>
    <row r="457" spans="1:11" ht="15.75" thickBo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</row>
    <row r="458" spans="1:11" ht="15.75" thickBo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</row>
    <row r="459" spans="1:11" ht="15.75" thickBo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</row>
    <row r="460" spans="1:11" ht="15.75" thickBo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</row>
    <row r="461" spans="1:11" ht="15.75" thickBo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</row>
    <row r="462" spans="1:11" ht="15.75" thickBo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</row>
    <row r="463" spans="1:11" ht="15.75" thickBo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</row>
    <row r="464" spans="1:11" ht="15.75" thickBo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</row>
    <row r="465" spans="1:11" ht="15.75" thickBo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</row>
    <row r="466" spans="1:11" ht="15.75" thickBo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</row>
    <row r="467" spans="1:11" ht="15.75" thickBo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</row>
    <row r="468" spans="1:11" ht="15.75" thickBo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</row>
    <row r="469" spans="1:11" ht="15.75" thickBo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</row>
    <row r="470" spans="1:11" ht="15.75" thickBo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</row>
    <row r="471" spans="1:11" ht="15.75" thickBo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</row>
    <row r="472" spans="1:11" ht="15.75" thickBo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</row>
    <row r="473" spans="1:11" ht="15.75" thickBo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</row>
    <row r="474" spans="1:11" ht="15.75" thickBo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</row>
    <row r="475" spans="1:11" ht="15.75" thickBo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</row>
    <row r="476" spans="1:11" ht="15.75" thickBo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</row>
    <row r="477" spans="1:11" ht="15.75" thickBo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</row>
    <row r="478" spans="1:11" ht="15.75" thickBo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</row>
    <row r="479" spans="1:11" ht="15.75" thickBo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</row>
    <row r="480" spans="1:11" ht="15.75" thickBo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</row>
    <row r="481" spans="1:11" ht="15.75" thickBo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</row>
    <row r="482" spans="1:11" ht="15.75" thickBo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</row>
    <row r="483" spans="1:11" ht="15.75" thickBo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</row>
    <row r="484" spans="1:11" ht="15.75" thickBo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</row>
    <row r="485" spans="1:11" ht="15.75" thickBo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</row>
    <row r="486" spans="1:11" ht="15.75" thickBo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</row>
    <row r="487" spans="1:11" ht="15.75" thickBo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</row>
    <row r="488" spans="1:11" ht="15.75" thickBo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</row>
    <row r="489" spans="1:11" ht="15.75" thickBo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</row>
    <row r="490" spans="1:11" ht="15.75" thickBo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</row>
    <row r="491" spans="1:11" ht="15.75" thickBo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</row>
    <row r="492" spans="1:11" ht="15.75" thickBo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</row>
    <row r="493" spans="1:11" ht="15.75" thickBo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</row>
    <row r="494" spans="1:11" ht="15.75" thickBo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</row>
    <row r="495" spans="1:11" ht="15.75" thickBo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</row>
    <row r="496" spans="1:11" ht="15.75" thickBo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</row>
    <row r="497" spans="1:11" ht="15.75" thickBo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</row>
    <row r="498" spans="1:11" ht="15.75" thickBo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</row>
    <row r="499" spans="1:11" ht="15.75" thickBo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</row>
    <row r="500" spans="1:11" ht="15.75" thickBo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</row>
    <row r="501" spans="1:11" ht="15.75" thickBo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</row>
    <row r="502" spans="1:11" ht="15.75" thickBo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</row>
    <row r="503" spans="1:11" ht="15.75" thickBo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</row>
    <row r="504" spans="1:11" ht="15.75" thickBo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</row>
    <row r="505" spans="1:11" ht="15.75" thickBo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</row>
    <row r="506" spans="1:11" ht="15.75" thickBo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</row>
    <row r="507" spans="1:11" ht="15.75" thickBo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</row>
    <row r="508" spans="1:11" ht="15.75" thickBo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</row>
    <row r="509" spans="1:11" ht="15.75" thickBo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</row>
    <row r="510" spans="1:11" ht="15.75" thickBo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</row>
    <row r="511" spans="1:11" ht="15.75" thickBo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</row>
    <row r="512" spans="1:11" ht="15.75" thickBo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</row>
    <row r="513" spans="1:11" ht="15.75" thickBo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</row>
    <row r="514" spans="1:11" ht="15.75" thickBo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</row>
    <row r="515" spans="1:11" ht="15.75" thickBo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</row>
    <row r="516" spans="1:11" ht="15.75" thickBo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</row>
    <row r="517" spans="1:11" ht="15.75" thickBo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</row>
    <row r="518" spans="1:11" ht="15.75" thickBo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</row>
    <row r="519" spans="1:11" ht="15.75" thickBo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</row>
    <row r="520" spans="1:11" ht="15.75" thickBo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</row>
    <row r="521" spans="1:11" ht="15.75" thickBo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</row>
    <row r="522" spans="1:11" ht="15.75" thickBo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</row>
    <row r="523" spans="1:11" ht="15.75" thickBo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</row>
    <row r="524" spans="1:11" ht="15.75" thickBo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</row>
    <row r="525" spans="1:11" ht="15.75" thickBo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</row>
    <row r="526" spans="1:11" ht="15.75" thickBo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</row>
    <row r="527" spans="1:11" ht="15.75" thickBo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</row>
    <row r="528" spans="1:11" ht="15.75" thickBo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</row>
    <row r="529" spans="1:11" ht="15.75" thickBo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</row>
    <row r="530" spans="1:11" ht="15.75" thickBo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</row>
    <row r="531" spans="1:11" ht="15.75" thickBo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</row>
    <row r="532" spans="1:11" ht="15.75" thickBo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</row>
    <row r="533" spans="1:11" ht="15.75" thickBo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</row>
    <row r="534" spans="1:11" ht="15.75" thickBo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</row>
    <row r="535" spans="1:11" ht="15.75" thickBo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</row>
    <row r="536" spans="1:11" ht="15.75" thickBo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</row>
    <row r="537" spans="1:11" ht="15.75" thickBo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</row>
    <row r="538" spans="1:11" ht="15.75" thickBo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</row>
    <row r="539" spans="1:11" ht="15.75" thickBo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</row>
    <row r="540" spans="1:11" ht="15.75" thickBo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</row>
    <row r="541" spans="1:11" ht="15.75" thickBo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</row>
    <row r="542" spans="1:11" ht="15.75" thickBo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</row>
    <row r="543" spans="1:11" ht="15.75" thickBo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</row>
    <row r="544" spans="1:11" ht="15.75" thickBo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</row>
    <row r="545" spans="1:11" ht="15.75" thickBo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</row>
    <row r="546" spans="1:11" ht="15.75" thickBo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</row>
    <row r="547" spans="1:11" ht="15.75" thickBo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</row>
    <row r="548" spans="1:11" ht="15.75" thickBo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</row>
    <row r="549" spans="1:11" ht="15.75" thickBo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</row>
    <row r="550" spans="1:11" ht="15.75" thickBo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</row>
    <row r="551" spans="1:11" ht="15.75" thickBo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</row>
    <row r="552" spans="1:11" ht="15.75" thickBo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</row>
    <row r="553" spans="1:11" ht="15.75" thickBo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</row>
    <row r="554" spans="1:11" ht="15.75" thickBo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</row>
    <row r="555" spans="1:11" ht="15.75" thickBo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</row>
    <row r="556" spans="1:11" ht="15.75" thickBo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</row>
    <row r="557" spans="1:11" ht="15.75" thickBo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</row>
    <row r="558" spans="1:11" ht="15.75" thickBo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</row>
    <row r="559" spans="1:11" ht="15.75" thickBo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</row>
    <row r="560" spans="1:11" ht="15.75" thickBo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</row>
    <row r="561" spans="1:11" ht="15.75" thickBo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</row>
    <row r="562" spans="1:11" ht="15.75" thickBo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</row>
    <row r="563" spans="1:11" ht="15.75" thickBo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</row>
    <row r="564" spans="1:11" ht="15.75" thickBo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</row>
    <row r="565" spans="1:11" ht="15.75" thickBo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</row>
    <row r="566" spans="1:11" ht="15.75" thickBo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</row>
    <row r="567" spans="1:11" ht="15.75" thickBo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</row>
    <row r="568" spans="1:11" ht="15.75" thickBo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</row>
    <row r="569" spans="1:11" ht="15.75" thickBo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</row>
    <row r="570" spans="1:11" ht="15.75" thickBo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</row>
    <row r="571" spans="1:11" ht="15.75" thickBo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</row>
    <row r="572" spans="1:11" ht="15.75" thickBo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</row>
    <row r="573" spans="1:11" ht="15.75" thickBo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</row>
    <row r="574" spans="1:11" ht="15.75" thickBo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</row>
    <row r="575" spans="1:11" ht="15.75" thickBo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</row>
    <row r="576" spans="1:11" ht="15.75" thickBo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</row>
    <row r="577" spans="1:11" ht="15.75" thickBo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</row>
    <row r="578" spans="1:11" ht="15.75" thickBo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</row>
    <row r="579" spans="1:11" ht="15.75" thickBo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</row>
    <row r="580" spans="1:11" ht="15.75" thickBo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</row>
    <row r="581" spans="1:11" ht="15.75" thickBo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</row>
    <row r="582" spans="1:11" ht="15.75" thickBo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</row>
    <row r="583" spans="1:11" ht="15.75" thickBo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</row>
    <row r="584" spans="1:11" ht="15.75" thickBo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</row>
    <row r="585" spans="1:11" ht="15.75" thickBo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</row>
    <row r="586" spans="1:11" ht="15.75" thickBo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</row>
    <row r="587" spans="1:11" ht="15.75" thickBo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</row>
    <row r="588" spans="1:11" ht="15.75" thickBo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</row>
    <row r="589" spans="1:11" ht="15.75" thickBo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</row>
    <row r="590" spans="1:11" ht="15.75" thickBo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</row>
    <row r="591" spans="1:11" ht="15.75" thickBo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</row>
    <row r="592" spans="1:11" ht="15.75" thickBo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</row>
    <row r="593" spans="1:11" ht="15.75" thickBo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</row>
    <row r="594" spans="1:11" ht="15.75" thickBo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</row>
    <row r="595" spans="1:11" ht="15.75" thickBo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</row>
    <row r="596" spans="1:11" ht="15.75" thickBo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</row>
    <row r="597" spans="1:11" ht="15.75" thickBo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</row>
    <row r="598" spans="1:11" ht="15.75" thickBo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</row>
    <row r="599" spans="1:11" ht="15.75" thickBo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</row>
    <row r="600" spans="1:11" ht="15.75" thickBo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</row>
    <row r="601" spans="1:11" ht="15.75" thickBo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</row>
    <row r="602" spans="1:11" ht="15.75" thickBo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</row>
    <row r="603" spans="1:11" ht="15.75" thickBo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</row>
    <row r="604" spans="1:11" ht="15.75" thickBo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</row>
    <row r="605" spans="1:11" ht="15.75" thickBo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</row>
    <row r="606" spans="1:11" ht="15.75" thickBo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</row>
    <row r="607" spans="1:11" ht="15.75" thickBo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</row>
    <row r="608" spans="1:11" ht="15.75" thickBo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</row>
    <row r="609" spans="1:11" ht="15.75" thickBo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</row>
    <row r="610" spans="1:11" ht="15.75" thickBo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</row>
    <row r="611" spans="1:11" ht="15.75" thickBo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</row>
    <row r="612" spans="1:11" ht="15.75" thickBo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</row>
    <row r="613" spans="1:11" ht="15.75" thickBo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</row>
    <row r="614" spans="1:11" ht="15.75" thickBo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</row>
    <row r="615" spans="1:11" ht="15.75" thickBo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</row>
    <row r="616" spans="1:11" ht="15.75" thickBo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</row>
    <row r="617" spans="1:11" ht="15.75" thickBo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</row>
    <row r="618" spans="1:11" ht="15.75" thickBo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</row>
    <row r="619" spans="1:11" ht="15.75" thickBo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</row>
    <row r="620" spans="1:11" ht="15.75" thickBo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</row>
    <row r="621" spans="1:11" ht="15.75" thickBo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</row>
    <row r="622" spans="1:11" ht="15.75" thickBo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</row>
    <row r="623" spans="1:11" ht="15.75" thickBo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</row>
    <row r="624" spans="1:11" ht="15.75" thickBo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</row>
    <row r="625" spans="1:11" ht="15.75" thickBo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</row>
    <row r="626" spans="1:11" ht="15.75" thickBo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</row>
    <row r="627" spans="1:11" ht="15.75" thickBo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</row>
    <row r="628" spans="1:11" ht="15.75" thickBo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</row>
    <row r="629" spans="1:11" ht="15.75" thickBo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</row>
    <row r="630" spans="1:11" ht="15.75" thickBo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</row>
    <row r="631" spans="1:11" ht="15.75" thickBo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</row>
    <row r="632" spans="1:11" ht="15.75" thickBo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</row>
    <row r="633" spans="1:11" ht="15.75" thickBo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</row>
    <row r="634" spans="1:11" ht="15.75" thickBo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</row>
    <row r="635" spans="1:11" ht="15.75" thickBo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</row>
    <row r="636" spans="1:11" ht="15.75" thickBo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</row>
    <row r="637" spans="1:11" ht="15.75" thickBo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</row>
    <row r="638" spans="1:11" ht="15.75" thickBo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</row>
    <row r="639" spans="1:11" ht="15.75" thickBo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</row>
    <row r="640" spans="1:11" ht="15.75" thickBo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</row>
    <row r="641" spans="1:11" ht="15.75" thickBo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</row>
    <row r="642" spans="1:11" ht="15.75" thickBo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</row>
    <row r="643" spans="1:11" ht="15.75" thickBo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</row>
    <row r="644" spans="1:11" ht="15.75" thickBo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</row>
    <row r="645" spans="1:11" ht="15.75" thickBo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</row>
    <row r="646" spans="1:11" ht="15.75" thickBo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</row>
    <row r="647" spans="1:11" ht="15.75" thickBo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</row>
    <row r="648" spans="1:11" ht="15.75" thickBo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</row>
    <row r="649" spans="1:11" ht="15.75" thickBo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</row>
    <row r="650" spans="1:11" ht="15.75" thickBo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</row>
    <row r="651" spans="1:11" ht="15.75" thickBo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</row>
    <row r="652" spans="1:11" ht="15.75" thickBo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</row>
    <row r="653" spans="1:11" ht="15.75" thickBo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</row>
    <row r="654" spans="1:11" ht="15.75" thickBo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</row>
    <row r="655" spans="1:11" ht="15.75" thickBo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</row>
    <row r="656" spans="1:11" ht="15.75" thickBo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</row>
    <row r="657" spans="1:11" ht="15.75" thickBo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</row>
    <row r="658" spans="1:11" ht="15.75" thickBo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</row>
    <row r="659" spans="1:11" ht="15.75" thickBo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</row>
    <row r="660" spans="1:11" ht="15.75" thickBo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</row>
    <row r="661" spans="1:11" ht="15.75" thickBo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</row>
    <row r="662" spans="1:11" ht="15.75" thickBo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</row>
    <row r="663" spans="1:11" ht="15.75" thickBo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</row>
    <row r="664" spans="1:11" ht="15.75" thickBo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</row>
    <row r="665" spans="1:11" ht="15.75" thickBo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</row>
    <row r="666" spans="1:11" ht="15.75" thickBo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</row>
    <row r="667" spans="1:11" ht="15.75" thickBo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</row>
    <row r="668" spans="1:11" ht="15.75" thickBo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</row>
    <row r="669" spans="1:11" ht="15.75" thickBo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</row>
    <row r="670" spans="1:11" ht="15.75" thickBo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</row>
    <row r="671" spans="1:11" ht="15.75" thickBo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</row>
    <row r="672" spans="1:11" ht="15.75" thickBo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</row>
    <row r="673" spans="1:11" ht="15.75" thickBo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</row>
    <row r="674" spans="1:11" ht="15.75" thickBo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</row>
    <row r="675" spans="1:11" ht="15.75" thickBo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</row>
    <row r="676" spans="1:11" ht="15.75" thickBo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</row>
    <row r="677" spans="1:11" ht="15.75" thickBo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</row>
    <row r="678" spans="1:11" ht="15.75" thickBo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</row>
    <row r="679" spans="1:11" ht="15.75" thickBo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</row>
    <row r="680" spans="1:11" ht="15.75" thickBo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</row>
    <row r="681" spans="1:11" ht="15.75" thickBo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</row>
    <row r="682" spans="1:11" ht="15.75" thickBo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</row>
    <row r="683" spans="1:11" ht="15.75" thickBo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</row>
    <row r="684" spans="1:11" ht="15.75" thickBo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</row>
    <row r="685" spans="1:11" ht="15.75" thickBo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</row>
    <row r="686" spans="1:11" ht="15.75" thickBo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</row>
    <row r="687" spans="1:11" ht="15.75" thickBo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</row>
    <row r="688" spans="1:11" ht="15.75" thickBo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</row>
    <row r="689" spans="1:11" ht="15.75" thickBo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</row>
    <row r="690" spans="1:11" ht="15.75" thickBo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</row>
    <row r="691" spans="1:11" ht="15.75" thickBo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</row>
    <row r="692" spans="1:11" ht="15.75" thickBo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</row>
    <row r="693" spans="1:11" ht="15.75" thickBo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</row>
    <row r="694" spans="1:11" ht="15.75" thickBo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</row>
    <row r="695" spans="1:11" ht="15.75" thickBo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</row>
    <row r="696" spans="1:11" ht="15.75" thickBo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</row>
    <row r="697" spans="1:11" ht="15.75" thickBo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</row>
    <row r="698" spans="1:11" ht="15.75" thickBo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</row>
    <row r="699" spans="1:11" ht="15.75" thickBo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</row>
    <row r="700" spans="1:11" ht="15.75" thickBo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</row>
    <row r="701" spans="1:11" ht="15.75" thickBo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</row>
    <row r="702" spans="1:11" ht="15.75" thickBo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</row>
    <row r="703" spans="1:11" ht="15.75" thickBo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</row>
    <row r="704" spans="1:11" ht="15.75" thickBo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</row>
    <row r="705" spans="1:11" ht="15.75" thickBo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</row>
    <row r="706" spans="1:11" ht="15.75" thickBo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</row>
    <row r="707" spans="1:11" ht="15.75" thickBo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</row>
    <row r="708" spans="1:11" ht="15.75" thickBo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</row>
    <row r="709" spans="1:11" ht="15.75" thickBo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</row>
    <row r="710" spans="1:11" ht="15.75" thickBo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</row>
    <row r="711" spans="1:11" ht="15.75" thickBo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</row>
    <row r="712" spans="1:11" ht="15.75" thickBo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</row>
    <row r="713" spans="1:11" ht="15.75" thickBo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</row>
    <row r="714" spans="1:11" ht="15.75" thickBo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</row>
    <row r="715" spans="1:11" ht="15.75" thickBo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</row>
    <row r="716" spans="1:11" ht="15.75" thickBo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</row>
    <row r="717" spans="1:11" ht="15.75" thickBo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</row>
    <row r="718" spans="1:11" ht="15.75" thickBo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</row>
    <row r="719" spans="1:11" ht="15.75" thickBo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</row>
    <row r="720" spans="1:11" ht="15.75" thickBo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</row>
    <row r="721" spans="1:11" ht="15.75" thickBo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</row>
    <row r="722" spans="1:11" ht="15.75" thickBo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</row>
    <row r="723" spans="1:11" ht="15.75" thickBo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</row>
    <row r="724" spans="1:11" ht="15.75" thickBo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</row>
    <row r="725" spans="1:11" ht="15.75" thickBo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</row>
    <row r="726" spans="1:11" ht="15.75" thickBo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</row>
    <row r="727" spans="1:11" ht="15.75" thickBo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</row>
    <row r="728" spans="1:11" ht="15.75" thickBo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</row>
    <row r="729" spans="1:11" ht="15.75" thickBo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</row>
    <row r="730" spans="1:11" ht="15.75" thickBo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</row>
    <row r="731" spans="1:11" ht="15.75" thickBo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</row>
    <row r="732" spans="1:11" ht="15.75" thickBo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</row>
    <row r="733" spans="1:11" ht="15.75" thickBo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</row>
    <row r="734" spans="1:11" ht="15.75" thickBo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</row>
    <row r="735" spans="1:11" ht="15.75" thickBo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</row>
    <row r="736" spans="1:11" ht="15.75" thickBo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</row>
    <row r="737" spans="1:11" ht="15.75" thickBo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</row>
    <row r="738" spans="1:11" ht="15.75" thickBo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</row>
    <row r="739" spans="1:11" ht="15.75" thickBo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</row>
    <row r="740" spans="1:11" ht="15.75" thickBo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</row>
    <row r="741" spans="1:11" ht="15.75" thickBo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</row>
    <row r="742" spans="1:11" ht="15.75" thickBo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</row>
    <row r="743" spans="1:11" ht="15.75" thickBo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</row>
    <row r="744" spans="1:11" ht="15.75" thickBo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</row>
    <row r="745" spans="1:11" ht="15.75" thickBo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</row>
    <row r="746" spans="1:11" ht="15.75" thickBo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</row>
    <row r="747" spans="1:11" ht="15.75" thickBo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</row>
    <row r="748" spans="1:11" ht="15.75" thickBo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</row>
    <row r="749" spans="1:11" ht="15.75" thickBo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</row>
    <row r="750" spans="1:11" ht="15.75" thickBo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</row>
    <row r="751" spans="1:11" ht="15.75" thickBo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</row>
    <row r="752" spans="1:11" ht="15.75" thickBo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</row>
    <row r="753" spans="1:11" ht="15.75" thickBo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</row>
    <row r="754" spans="1:11" ht="15.75" thickBo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</row>
    <row r="755" spans="1:11" ht="15.75" thickBo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</row>
    <row r="756" spans="1:11" ht="15.75" thickBo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</row>
    <row r="757" spans="1:11" ht="15.75" thickBo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</row>
    <row r="758" spans="1:11" ht="15.75" thickBo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</row>
    <row r="759" spans="1:11" ht="15.75" thickBo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</row>
    <row r="760" spans="1:11" ht="15.75" thickBo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</row>
    <row r="761" spans="1:11" ht="15.75" thickBo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</row>
    <row r="762" spans="1:11" ht="15.75" thickBo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</row>
    <row r="763" spans="1:11" ht="15.75" thickBo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</row>
    <row r="764" spans="1:11" ht="15.75" thickBo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</row>
    <row r="765" spans="1:11" ht="15.75" thickBo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</row>
    <row r="766" spans="1:11" ht="15.75" thickBo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</row>
    <row r="767" spans="1:11" ht="15.75" thickBo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</row>
    <row r="768" spans="1:11" ht="15.75" thickBo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</row>
    <row r="769" spans="1:11" ht="15.75" thickBo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</row>
    <row r="770" spans="1:11" ht="15.75" thickBo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</row>
    <row r="771" spans="1:11" ht="15.75" thickBo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</row>
    <row r="772" spans="1:11" ht="15.75" thickBo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</row>
    <row r="773" spans="1:11" ht="15.75" thickBo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</row>
    <row r="774" spans="1:11" ht="15.75" thickBo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</row>
    <row r="775" spans="1:11" ht="15.75" thickBo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</row>
    <row r="776" spans="1:11" ht="15.75" thickBo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</row>
    <row r="777" spans="1:11" ht="15.75" thickBo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</row>
    <row r="778" spans="1:11" ht="15.75" thickBo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</row>
    <row r="779" spans="1:11" ht="15.75" thickBo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</row>
    <row r="780" spans="1:11" ht="15.75" thickBo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</row>
    <row r="781" spans="1:11" ht="15.75" thickBo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</row>
    <row r="782" spans="1:11" ht="15.75" thickBo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</row>
    <row r="783" spans="1:11" ht="15.75" thickBo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</row>
    <row r="784" spans="1:11" ht="15.75" thickBo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</row>
    <row r="785" spans="1:11" ht="15.75" thickBo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</row>
    <row r="786" spans="1:11" ht="15.75" thickBo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</row>
    <row r="787" spans="1:11" ht="15.75" thickBo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</row>
    <row r="788" spans="1:11" ht="15.75" thickBo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</row>
    <row r="789" spans="1:11" ht="15.75" thickBo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</row>
    <row r="790" spans="1:11" ht="15.75" thickBo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</row>
    <row r="791" spans="1:11" ht="15.75" thickBo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</row>
    <row r="792" spans="1:11" ht="15.75" thickBo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</row>
    <row r="793" spans="1:11" ht="15.75" thickBo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</row>
    <row r="794" spans="1:11" ht="15.75" thickBo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</row>
    <row r="795" spans="1:11" ht="15.75" thickBo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</row>
    <row r="796" spans="1:11" ht="15.75" thickBo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</row>
    <row r="797" spans="1:11" ht="15.75" thickBo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</row>
    <row r="798" spans="1:11" ht="15.75" thickBo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</row>
    <row r="799" spans="1:11" ht="15.75" thickBo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</row>
    <row r="800" spans="1:11" ht="15.75" thickBo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</row>
    <row r="801" spans="1:11" ht="15.75" thickBo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</row>
    <row r="802" spans="1:11" ht="15.75" thickBo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</row>
    <row r="803" spans="1:11" ht="15.75" thickBo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</row>
    <row r="804" spans="1:11" ht="15.75" thickBo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</row>
    <row r="805" spans="1:11" ht="15.75" thickBo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</row>
    <row r="806" spans="1:11" ht="15.75" thickBo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</row>
    <row r="807" spans="1:11" ht="15.75" thickBo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</row>
    <row r="808" spans="1:11" ht="15.75" thickBo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</row>
    <row r="809" spans="1:11" ht="15.75" thickBo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</row>
    <row r="810" spans="1:11" ht="15.75" thickBo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</row>
    <row r="811" spans="1:11" ht="15.75" thickBo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</row>
    <row r="812" spans="1:11" ht="15.75" thickBo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</row>
    <row r="813" spans="1:11" ht="15.75" thickBo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</row>
    <row r="814" spans="1:11" ht="15.75" thickBo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</row>
    <row r="815" spans="1:11" ht="15.75" thickBo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</row>
    <row r="816" spans="1:11" ht="15.75" thickBo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</row>
    <row r="817" spans="1:11" ht="15.75" thickBo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</row>
    <row r="818" spans="1:11" ht="15.75" thickBo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</row>
    <row r="819" spans="1:11" ht="15.75" thickBo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</row>
    <row r="820" spans="1:11" ht="15.75" thickBo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</row>
    <row r="821" spans="1:11" ht="15.75" thickBo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</row>
    <row r="822" spans="1:11" ht="15.75" thickBo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</row>
    <row r="823" spans="1:11" ht="15.75" thickBo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</row>
    <row r="824" spans="1:11" ht="15.75" thickBo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</row>
    <row r="825" spans="1:11" ht="15.75" thickBo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</row>
    <row r="826" spans="1:11" ht="15.75" thickBo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</row>
    <row r="827" spans="1:11" ht="15.75" thickBo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</row>
    <row r="828" spans="1:11" ht="15.75" thickBo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</row>
    <row r="829" spans="1:11" ht="15.75" thickBo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</row>
    <row r="830" spans="1:11" ht="15.75" thickBo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</row>
    <row r="831" spans="1:11" ht="15.75" thickBo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</row>
    <row r="832" spans="1:11" ht="15.75" thickBo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</row>
    <row r="833" spans="1:11" ht="15.75" thickBo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</row>
    <row r="834" spans="1:11" ht="15.75" thickBo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</row>
    <row r="835" spans="1:11" ht="15.75" thickBo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</row>
    <row r="836" spans="1:11" ht="15.75" thickBo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</row>
    <row r="837" spans="1:11" ht="15.75" thickBo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</row>
    <row r="838" spans="1:11" ht="15.75" thickBo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</row>
    <row r="839" spans="1:11" ht="15.75" thickBo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</row>
    <row r="840" spans="1:11" ht="15.75" thickBo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</row>
    <row r="841" spans="1:11" ht="15.75" thickBo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</row>
    <row r="842" spans="1:11" ht="15.75" thickBo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</row>
    <row r="843" spans="1:11" ht="15.75" thickBo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</row>
    <row r="844" spans="1:11" ht="15.75" thickBo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</row>
    <row r="845" spans="1:11" ht="15.75" thickBo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</row>
    <row r="846" spans="1:11" ht="15.75" thickBo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</row>
    <row r="847" spans="1:11" ht="15.75" thickBo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</row>
    <row r="848" spans="1:11" ht="15.75" thickBo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</row>
    <row r="849" spans="1:11" ht="15.75" thickBo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</row>
    <row r="850" spans="1:11" ht="15.75" thickBo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</row>
    <row r="851" spans="1:11" ht="15.75" thickBo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</row>
    <row r="852" spans="1:11" ht="15.75" thickBo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</row>
    <row r="853" spans="1:11" ht="15.75" thickBo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</row>
    <row r="854" spans="1:11" ht="15.75" thickBo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</row>
    <row r="855" spans="1:11" ht="15.75" thickBo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</row>
    <row r="856" spans="1:11" ht="15.75" thickBo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</row>
    <row r="857" spans="1:11" ht="15.75" thickBo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</row>
    <row r="858" spans="1:11" ht="15.75" thickBo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</row>
    <row r="859" spans="1:11" ht="15.75" thickBo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</row>
    <row r="860" spans="1:11" ht="15.75" thickBo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</row>
    <row r="861" spans="1:11" ht="15.75" thickBo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</row>
    <row r="862" spans="1:11" ht="15.75" thickBo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</row>
    <row r="863" spans="1:11" ht="15.75" thickBo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</row>
    <row r="864" spans="1:11" ht="15.75" thickBo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</row>
    <row r="865" spans="1:11" ht="15.75" thickBo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</row>
    <row r="866" spans="1:11" ht="15.75" thickBo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</row>
    <row r="867" spans="1:11" ht="15.75" thickBo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</row>
    <row r="868" spans="1:11" ht="15.75" thickBo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</row>
    <row r="869" spans="1:11" ht="15.75" thickBo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</row>
    <row r="870" spans="1:11" ht="15.75" thickBo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</row>
    <row r="871" spans="1:11" ht="15.75" thickBo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</row>
    <row r="872" spans="1:11" ht="15.75" thickBo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</row>
    <row r="873" spans="1:11" ht="15.75" thickBo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</row>
    <row r="874" spans="1:11" ht="15.75" thickBo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</row>
    <row r="875" spans="1:11" ht="15.75" thickBo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</row>
    <row r="876" spans="1:11" ht="15.75" thickBo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</row>
    <row r="877" spans="1:11" ht="15.75" thickBo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</row>
    <row r="878" spans="1:11" ht="15.75" thickBo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</row>
    <row r="879" spans="1:11" ht="15.75" thickBo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</row>
    <row r="880" spans="1:11" ht="15.75" thickBo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</row>
    <row r="881" spans="1:11" ht="15.75" thickBo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</row>
    <row r="882" spans="1:11" ht="15.75" thickBo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</row>
    <row r="883" spans="1:11" ht="15.75" thickBo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</row>
    <row r="884" spans="1:11" ht="15.75" thickBo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</row>
    <row r="885" spans="1:11" ht="15.75" thickBo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</row>
    <row r="886" spans="1:11" ht="15.75" thickBo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</row>
    <row r="887" spans="1:11" ht="15.75" thickBo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</row>
    <row r="888" spans="1:11" ht="15.75" thickBo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</row>
    <row r="889" spans="1:11" ht="15.75" thickBo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</row>
    <row r="890" spans="1:11" ht="15.75" thickBo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</row>
    <row r="891" spans="1:11" ht="15.75" thickBo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</row>
    <row r="892" spans="1:11" ht="15.75" thickBo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</row>
    <row r="893" spans="1:11" ht="15.75" thickBo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</row>
    <row r="894" spans="1:11" ht="15.75" thickBo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</row>
    <row r="895" spans="1:11" ht="15.75" thickBo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</row>
    <row r="896" spans="1:11" ht="15.75" thickBo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</row>
    <row r="897" spans="1:11" ht="15.75" thickBo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</row>
    <row r="898" spans="1:11" ht="15.75" thickBo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</row>
    <row r="899" spans="1:11" ht="15.75" thickBo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</row>
    <row r="900" spans="1:11" ht="15.75" thickBo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</row>
    <row r="901" spans="1:11" ht="15.75" thickBo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</row>
    <row r="902" spans="1:11" ht="15.75" thickBo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</row>
    <row r="903" spans="1:11" ht="15.75" thickBo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</row>
    <row r="904" spans="1:11" ht="15.75" thickBo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</row>
    <row r="905" spans="1:11" ht="15.75" thickBo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</row>
    <row r="906" spans="1:11" ht="15.75" thickBo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</row>
    <row r="907" spans="1:11" ht="15.75" thickBo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</row>
    <row r="908" spans="1:11" ht="15.75" thickBo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</row>
    <row r="909" spans="1:11" ht="15.75" thickBo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</row>
    <row r="910" spans="1:11" ht="15.75" thickBo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</row>
    <row r="911" spans="1:11" ht="15.75" thickBo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</row>
    <row r="912" spans="1:11" ht="15.75" thickBo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</row>
    <row r="913" spans="1:11" ht="15.75" thickBo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</row>
    <row r="914" spans="1:11" ht="15.75" thickBo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</row>
    <row r="915" spans="1:11" ht="15.75" thickBo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</row>
    <row r="916" spans="1:11" ht="15.75" thickBo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</row>
    <row r="917" spans="1:11" ht="15.75" thickBo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</row>
    <row r="918" spans="1:11" ht="15.75" thickBo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</row>
    <row r="919" spans="1:11" ht="15.75" thickBo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</row>
    <row r="920" spans="1:11" ht="15.75" thickBo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</row>
    <row r="921" spans="1:11" ht="15.75" thickBo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</row>
    <row r="922" spans="1:11" ht="15.75" thickBo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</row>
    <row r="923" spans="1:11" ht="15.75" thickBo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</row>
    <row r="924" spans="1:11" ht="15.75" thickBo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</row>
    <row r="925" spans="1:11" ht="15.75" thickBo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</row>
    <row r="926" spans="1:11" ht="15.75" thickBo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</row>
    <row r="927" spans="1:11" ht="15.75" thickBo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</row>
    <row r="928" spans="1:11" ht="15.75" thickBo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</row>
    <row r="929" spans="1:11" ht="15.75" thickBo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</row>
    <row r="930" spans="1:11" ht="15.75" thickBo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</row>
    <row r="931" spans="1:11" ht="15.75" thickBo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</row>
    <row r="932" spans="1:11" ht="15.75" thickBo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</row>
    <row r="933" spans="1:11" ht="15.75" thickBo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</row>
    <row r="934" spans="1:11" ht="15.75" thickBo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</row>
    <row r="935" spans="1:11" ht="15.75" thickBo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</row>
    <row r="936" spans="1:11" ht="15.75" thickBo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</row>
    <row r="937" spans="1:11" ht="15.75" thickBo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</row>
    <row r="938" spans="1:11" ht="15.75" thickBo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</row>
    <row r="939" spans="1:11" ht="15.75" thickBo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</row>
    <row r="940" spans="1:11" ht="15.75" thickBo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</row>
    <row r="941" spans="1:11" ht="15.75" thickBo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</row>
    <row r="942" spans="1:11" ht="15.75" thickBo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</row>
    <row r="943" spans="1:11" ht="15.75" thickBo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</row>
    <row r="944" spans="1:11" ht="15.75" thickBo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</row>
    <row r="945" spans="1:11" ht="15.75" thickBo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</row>
    <row r="946" spans="1:11" ht="15.75" thickBo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</row>
    <row r="947" spans="1:11" ht="15.75" thickBo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</row>
    <row r="948" spans="1:11" ht="15.75" thickBo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</row>
    <row r="949" spans="1:11" ht="15.75" thickBo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</row>
    <row r="950" spans="1:11" ht="15.75" thickBo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</row>
    <row r="951" spans="1:11" ht="15.75" thickBo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</row>
    <row r="952" spans="1:11" ht="15.75" thickBo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</row>
    <row r="953" spans="1:11" ht="15.75" thickBo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</row>
    <row r="954" spans="1:11" ht="15.75" thickBo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</row>
    <row r="955" spans="1:11" ht="15.75" thickBo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</row>
    <row r="956" spans="1:11" ht="15.75" thickBo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</row>
    <row r="957" spans="1:11" ht="15.75" thickBo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</row>
    <row r="958" spans="1:11" ht="15.75" thickBo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</row>
    <row r="959" spans="1:11" ht="15.75" thickBo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</row>
    <row r="960" spans="1:11" ht="15.75" thickBo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</row>
    <row r="961" spans="1:11" ht="15.75" thickBo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</row>
    <row r="962" spans="1:11" ht="15.75" thickBo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</row>
    <row r="963" spans="1:11" ht="15.75" thickBo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</row>
    <row r="964" spans="1:11" ht="15.75" thickBo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</row>
    <row r="965" spans="1:11" ht="15.75" thickBo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</row>
    <row r="966" spans="1:11" ht="15.75" thickBo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</row>
    <row r="967" spans="1:11" ht="15.75" thickBo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</row>
    <row r="968" spans="1:11" ht="15.75" thickBo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</row>
    <row r="969" spans="1:11" ht="15.75" thickBo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</row>
    <row r="970" spans="1:11" ht="15.75" thickBo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</row>
    <row r="971" spans="1:11" ht="15.75" thickBo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</row>
    <row r="972" spans="1:11" ht="15.75" thickBo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</row>
    <row r="973" spans="1:11" ht="15.75" thickBo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</row>
    <row r="974" spans="1:11" ht="15.75" thickBo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</row>
    <row r="975" spans="1:11" ht="15.75" thickBo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</row>
    <row r="976" spans="1:11" ht="15.75" thickBo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</row>
    <row r="977" spans="1:11" ht="15.75" thickBo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</row>
    <row r="978" spans="1:11" ht="15.75" thickBo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</row>
    <row r="979" spans="1:11" ht="15.75" thickBo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</row>
    <row r="980" spans="1:11" ht="15.75" thickBo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</row>
    <row r="981" spans="1:11" ht="15.75" thickBo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</row>
    <row r="982" spans="1:11" ht="15.75" thickBo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</row>
    <row r="983" spans="1:11" ht="15.75" thickBo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</row>
    <row r="984" spans="1:11" ht="15.75" thickBo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</row>
    <row r="985" spans="1:11" ht="15.75" thickBo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</row>
    <row r="986" spans="1:11" ht="15.75" thickBo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</row>
    <row r="987" spans="1:11" ht="15.75" thickBo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</row>
    <row r="988" spans="1:11" ht="15.75" thickBo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</row>
    <row r="989" spans="1:11" ht="15.75" thickBo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</row>
    <row r="990" spans="1:11" ht="15.75" thickBot="1" x14ac:dyDescent="0.3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</row>
    <row r="991" spans="1:11" ht="15.75" thickBot="1" x14ac:dyDescent="0.3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</row>
    <row r="992" spans="1:11" ht="15.75" thickBot="1" x14ac:dyDescent="0.3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</row>
    <row r="993" spans="1:11" ht="15.75" thickBot="1" x14ac:dyDescent="0.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</row>
    <row r="994" spans="1:11" ht="15.75" thickBot="1" x14ac:dyDescent="0.3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</row>
    <row r="995" spans="1:11" ht="15.75" thickBot="1" x14ac:dyDescent="0.3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</row>
    <row r="996" spans="1:11" ht="15.75" thickBot="1" x14ac:dyDescent="0.3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</row>
    <row r="997" spans="1:11" ht="15.75" thickBot="1" x14ac:dyDescent="0.3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</row>
    <row r="998" spans="1:11" ht="15.75" thickBot="1" x14ac:dyDescent="0.3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</row>
    <row r="999" spans="1:11" ht="15.75" thickBot="1" x14ac:dyDescent="0.3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</row>
    <row r="1000" spans="1:11" ht="15.75" thickBot="1" x14ac:dyDescent="0.3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</row>
  </sheetData>
  <mergeCells count="4">
    <mergeCell ref="E1:H1"/>
    <mergeCell ref="E8:H8"/>
    <mergeCell ref="M1:N1"/>
    <mergeCell ref="M8:N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39497-F0A3-4C95-8768-7D7B4A357E4E}">
  <dimension ref="A3:B11"/>
  <sheetViews>
    <sheetView workbookViewId="0">
      <selection activeCell="G20" sqref="G20"/>
    </sheetView>
  </sheetViews>
  <sheetFormatPr defaultRowHeight="15" x14ac:dyDescent="0.25"/>
  <cols>
    <col min="1" max="1" width="13.140625" bestFit="1" customWidth="1"/>
    <col min="2" max="2" width="22" bestFit="1" customWidth="1"/>
  </cols>
  <sheetData>
    <row r="3" spans="1:2" x14ac:dyDescent="0.25">
      <c r="A3" s="6" t="s">
        <v>566</v>
      </c>
      <c r="B3" t="s">
        <v>565</v>
      </c>
    </row>
    <row r="4" spans="1:2" x14ac:dyDescent="0.25">
      <c r="A4" s="7" t="s">
        <v>170</v>
      </c>
      <c r="B4">
        <v>1</v>
      </c>
    </row>
    <row r="5" spans="1:2" x14ac:dyDescent="0.25">
      <c r="A5" s="7" t="s">
        <v>478</v>
      </c>
      <c r="B5">
        <v>1</v>
      </c>
    </row>
    <row r="6" spans="1:2" x14ac:dyDescent="0.25">
      <c r="A6" s="7" t="s">
        <v>166</v>
      </c>
      <c r="B6">
        <v>6</v>
      </c>
    </row>
    <row r="7" spans="1:2" x14ac:dyDescent="0.25">
      <c r="A7" s="7" t="s">
        <v>54</v>
      </c>
      <c r="B7">
        <v>108</v>
      </c>
    </row>
    <row r="8" spans="1:2" x14ac:dyDescent="0.25">
      <c r="A8" s="7" t="s">
        <v>42</v>
      </c>
      <c r="B8">
        <v>97</v>
      </c>
    </row>
    <row r="9" spans="1:2" x14ac:dyDescent="0.25">
      <c r="A9" s="7" t="s">
        <v>463</v>
      </c>
      <c r="B9">
        <v>1</v>
      </c>
    </row>
    <row r="10" spans="1:2" x14ac:dyDescent="0.25">
      <c r="A10" s="7" t="s">
        <v>544</v>
      </c>
    </row>
    <row r="11" spans="1:2" x14ac:dyDescent="0.25">
      <c r="A11" s="7" t="s">
        <v>536</v>
      </c>
      <c r="B11">
        <v>214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23D80-0338-4CC4-855E-C86FF6898BED}">
  <dimension ref="A3:B7"/>
  <sheetViews>
    <sheetView workbookViewId="0">
      <selection activeCell="E21" sqref="E21"/>
    </sheetView>
  </sheetViews>
  <sheetFormatPr defaultRowHeight="15" x14ac:dyDescent="0.25"/>
  <cols>
    <col min="1" max="1" width="13.140625" bestFit="1" customWidth="1"/>
    <col min="2" max="2" width="22.140625" bestFit="1" customWidth="1"/>
  </cols>
  <sheetData>
    <row r="3" spans="1:2" x14ac:dyDescent="0.25">
      <c r="A3" s="6" t="s">
        <v>569</v>
      </c>
      <c r="B3" t="s">
        <v>564</v>
      </c>
    </row>
    <row r="4" spans="1:2" x14ac:dyDescent="0.25">
      <c r="A4" s="7" t="s">
        <v>567</v>
      </c>
      <c r="B4">
        <v>31</v>
      </c>
    </row>
    <row r="5" spans="1:2" x14ac:dyDescent="0.25">
      <c r="A5" s="7" t="s">
        <v>46</v>
      </c>
      <c r="B5">
        <v>150</v>
      </c>
    </row>
    <row r="6" spans="1:2" x14ac:dyDescent="0.25">
      <c r="A6" s="7" t="s">
        <v>568</v>
      </c>
      <c r="B6">
        <v>33</v>
      </c>
    </row>
    <row r="7" spans="1:2" x14ac:dyDescent="0.25">
      <c r="A7" s="7" t="s">
        <v>536</v>
      </c>
      <c r="B7">
        <v>214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86759-C4EA-4E74-B465-22DFE05CBF5C}">
  <dimension ref="A3:B9"/>
  <sheetViews>
    <sheetView workbookViewId="0">
      <selection activeCell="F20" sqref="F20"/>
    </sheetView>
  </sheetViews>
  <sheetFormatPr defaultRowHeight="15" x14ac:dyDescent="0.25"/>
  <cols>
    <col min="1" max="1" width="15.42578125" bestFit="1" customWidth="1"/>
    <col min="2" max="2" width="19" bestFit="1" customWidth="1"/>
  </cols>
  <sheetData>
    <row r="3" spans="1:2" x14ac:dyDescent="0.25">
      <c r="A3" s="6" t="s">
        <v>535</v>
      </c>
      <c r="B3" t="s">
        <v>563</v>
      </c>
    </row>
    <row r="4" spans="1:2" x14ac:dyDescent="0.25">
      <c r="A4" s="7" t="s">
        <v>368</v>
      </c>
      <c r="B4">
        <v>25</v>
      </c>
    </row>
    <row r="5" spans="1:2" x14ac:dyDescent="0.25">
      <c r="A5" s="7" t="s">
        <v>55</v>
      </c>
      <c r="B5">
        <v>49</v>
      </c>
    </row>
    <row r="6" spans="1:2" x14ac:dyDescent="0.25">
      <c r="A6" s="7" t="s">
        <v>285</v>
      </c>
      <c r="B6">
        <v>59</v>
      </c>
    </row>
    <row r="7" spans="1:2" x14ac:dyDescent="0.25">
      <c r="A7" s="7" t="s">
        <v>47</v>
      </c>
      <c r="B7">
        <v>81</v>
      </c>
    </row>
    <row r="8" spans="1:2" x14ac:dyDescent="0.25">
      <c r="A8" s="7" t="s">
        <v>544</v>
      </c>
    </row>
    <row r="9" spans="1:2" x14ac:dyDescent="0.25">
      <c r="A9" s="7" t="s">
        <v>536</v>
      </c>
      <c r="B9">
        <v>214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9DB9D-0D87-4D43-B46B-798E312DC2C2}">
  <dimension ref="A3:B10"/>
  <sheetViews>
    <sheetView topLeftCell="A5" workbookViewId="0">
      <selection activeCell="E19" sqref="E19"/>
    </sheetView>
  </sheetViews>
  <sheetFormatPr defaultRowHeight="15" x14ac:dyDescent="0.25"/>
  <cols>
    <col min="1" max="1" width="13.140625" bestFit="1" customWidth="1"/>
    <col min="2" max="2" width="25.85546875" bestFit="1" customWidth="1"/>
  </cols>
  <sheetData>
    <row r="3" spans="1:2" x14ac:dyDescent="0.25">
      <c r="A3" s="6" t="s">
        <v>535</v>
      </c>
      <c r="B3" t="s">
        <v>570</v>
      </c>
    </row>
    <row r="4" spans="1:2" x14ac:dyDescent="0.25">
      <c r="A4" s="7" t="s">
        <v>162</v>
      </c>
      <c r="B4">
        <v>21</v>
      </c>
    </row>
    <row r="5" spans="1:2" x14ac:dyDescent="0.25">
      <c r="A5" s="7" t="s">
        <v>371</v>
      </c>
      <c r="B5">
        <v>1</v>
      </c>
    </row>
    <row r="6" spans="1:2" x14ac:dyDescent="0.25">
      <c r="A6" s="7" t="s">
        <v>479</v>
      </c>
      <c r="B6">
        <v>1</v>
      </c>
    </row>
    <row r="7" spans="1:2" x14ac:dyDescent="0.25">
      <c r="A7" s="7" t="s">
        <v>283</v>
      </c>
      <c r="B7">
        <v>100</v>
      </c>
    </row>
    <row r="8" spans="1:2" x14ac:dyDescent="0.25">
      <c r="A8" s="7" t="s">
        <v>45</v>
      </c>
      <c r="B8">
        <v>91</v>
      </c>
    </row>
    <row r="9" spans="1:2" x14ac:dyDescent="0.25">
      <c r="A9" s="7" t="s">
        <v>544</v>
      </c>
    </row>
    <row r="10" spans="1:2" x14ac:dyDescent="0.25">
      <c r="A10" s="7" t="s">
        <v>536</v>
      </c>
      <c r="B10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389FD-6644-4980-930E-1A5871CAE1FA}">
  <sheetPr filterMode="1"/>
  <dimension ref="A1:K215"/>
  <sheetViews>
    <sheetView workbookViewId="0">
      <selection activeCell="H212" sqref="H212"/>
    </sheetView>
  </sheetViews>
  <sheetFormatPr defaultRowHeight="15" x14ac:dyDescent="0.25"/>
  <cols>
    <col min="1" max="1" width="4.7109375" customWidth="1"/>
    <col min="2" max="2" width="8.140625" bestFit="1" customWidth="1"/>
    <col min="3" max="3" width="8" bestFit="1" customWidth="1"/>
    <col min="4" max="4" width="13.7109375" bestFit="1" customWidth="1"/>
    <col min="5" max="5" width="4.7109375" style="26" bestFit="1" customWidth="1"/>
    <col min="6" max="6" width="19.42578125" bestFit="1" customWidth="1"/>
    <col min="7" max="7" width="12.140625" bestFit="1" customWidth="1"/>
    <col min="8" max="8" width="17.42578125" bestFit="1" customWidth="1"/>
    <col min="9" max="9" width="14.85546875" bestFit="1" customWidth="1"/>
    <col min="10" max="10" width="10.5703125" bestFit="1" customWidth="1"/>
    <col min="11" max="11" width="17.5703125" bestFit="1" customWidth="1"/>
  </cols>
  <sheetData>
    <row r="1" spans="1:11" x14ac:dyDescent="0.25">
      <c r="A1" s="1" t="s">
        <v>37</v>
      </c>
      <c r="B1" s="2" t="s">
        <v>16</v>
      </c>
      <c r="C1" s="3" t="s">
        <v>36</v>
      </c>
      <c r="D1" s="1" t="s">
        <v>1</v>
      </c>
      <c r="E1" s="25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25">
      <c r="A2" t="s">
        <v>38</v>
      </c>
      <c r="B2">
        <v>20</v>
      </c>
      <c r="C2">
        <v>54</v>
      </c>
      <c r="D2" t="s">
        <v>40</v>
      </c>
      <c r="E2" s="26">
        <v>25</v>
      </c>
      <c r="F2" t="s">
        <v>42</v>
      </c>
      <c r="G2" t="s">
        <v>43</v>
      </c>
      <c r="H2" t="s">
        <v>44</v>
      </c>
      <c r="I2" t="s">
        <v>283</v>
      </c>
      <c r="J2" t="s">
        <v>46</v>
      </c>
      <c r="K2" t="s">
        <v>368</v>
      </c>
    </row>
    <row r="3" spans="1:11" x14ac:dyDescent="0.25">
      <c r="A3" t="s">
        <v>52</v>
      </c>
      <c r="B3">
        <v>27</v>
      </c>
      <c r="C3">
        <v>53</v>
      </c>
      <c r="D3" t="s">
        <v>40</v>
      </c>
      <c r="E3" s="26">
        <v>53</v>
      </c>
      <c r="F3" t="s">
        <v>54</v>
      </c>
      <c r="G3" t="s">
        <v>43</v>
      </c>
      <c r="H3" t="s">
        <v>44</v>
      </c>
      <c r="I3" t="s">
        <v>283</v>
      </c>
      <c r="J3" t="s">
        <v>46</v>
      </c>
      <c r="K3" t="s">
        <v>285</v>
      </c>
    </row>
    <row r="4" spans="1:11" x14ac:dyDescent="0.25">
      <c r="A4" t="s">
        <v>57</v>
      </c>
      <c r="B4">
        <v>31</v>
      </c>
      <c r="C4">
        <v>39</v>
      </c>
      <c r="D4" t="s">
        <v>40</v>
      </c>
      <c r="E4" s="26">
        <v>31</v>
      </c>
      <c r="F4" t="s">
        <v>54</v>
      </c>
      <c r="G4" t="s">
        <v>43</v>
      </c>
      <c r="H4" t="s">
        <v>44</v>
      </c>
      <c r="I4" t="s">
        <v>283</v>
      </c>
      <c r="J4" t="s">
        <v>46</v>
      </c>
      <c r="K4" t="s">
        <v>285</v>
      </c>
    </row>
    <row r="5" spans="1:11" x14ac:dyDescent="0.25">
      <c r="A5" t="s">
        <v>61</v>
      </c>
      <c r="B5">
        <v>34</v>
      </c>
      <c r="C5">
        <v>36</v>
      </c>
      <c r="D5" t="s">
        <v>40</v>
      </c>
      <c r="E5" s="26">
        <v>48</v>
      </c>
      <c r="F5" t="s">
        <v>54</v>
      </c>
      <c r="G5" t="s">
        <v>43</v>
      </c>
      <c r="H5" t="s">
        <v>44</v>
      </c>
      <c r="I5" t="s">
        <v>283</v>
      </c>
      <c r="J5" t="s">
        <v>46</v>
      </c>
      <c r="K5" t="s">
        <v>285</v>
      </c>
    </row>
    <row r="6" spans="1:11" x14ac:dyDescent="0.25">
      <c r="A6" t="s">
        <v>64</v>
      </c>
      <c r="B6">
        <v>35</v>
      </c>
      <c r="C6">
        <v>28</v>
      </c>
      <c r="D6" t="s">
        <v>40</v>
      </c>
      <c r="E6" s="26">
        <v>30</v>
      </c>
      <c r="F6" t="s">
        <v>54</v>
      </c>
      <c r="G6" t="s">
        <v>43</v>
      </c>
      <c r="H6" t="s">
        <v>44</v>
      </c>
      <c r="I6" t="s">
        <v>283</v>
      </c>
      <c r="J6" t="s">
        <v>46</v>
      </c>
      <c r="K6" t="s">
        <v>285</v>
      </c>
    </row>
    <row r="7" spans="1:11" x14ac:dyDescent="0.25">
      <c r="A7" t="s">
        <v>69</v>
      </c>
      <c r="B7">
        <v>35</v>
      </c>
      <c r="C7">
        <v>28</v>
      </c>
      <c r="D7" t="s">
        <v>40</v>
      </c>
      <c r="E7" s="26">
        <v>28</v>
      </c>
      <c r="F7" t="s">
        <v>42</v>
      </c>
      <c r="G7" t="s">
        <v>43</v>
      </c>
      <c r="H7" t="s">
        <v>44</v>
      </c>
      <c r="I7" t="s">
        <v>283</v>
      </c>
      <c r="J7" t="s">
        <v>46</v>
      </c>
      <c r="K7" t="s">
        <v>285</v>
      </c>
    </row>
    <row r="8" spans="1:11" x14ac:dyDescent="0.25">
      <c r="A8" t="s">
        <v>72</v>
      </c>
      <c r="B8">
        <v>28</v>
      </c>
      <c r="C8">
        <v>40</v>
      </c>
      <c r="D8" t="s">
        <v>40</v>
      </c>
      <c r="E8" s="26">
        <v>46</v>
      </c>
      <c r="F8" t="s">
        <v>54</v>
      </c>
      <c r="G8" t="s">
        <v>43</v>
      </c>
      <c r="H8" t="s">
        <v>44</v>
      </c>
      <c r="I8" t="s">
        <v>283</v>
      </c>
      <c r="J8" t="s">
        <v>46</v>
      </c>
      <c r="K8" t="s">
        <v>285</v>
      </c>
    </row>
    <row r="9" spans="1:11" x14ac:dyDescent="0.25">
      <c r="A9" t="s">
        <v>76</v>
      </c>
      <c r="B9">
        <v>35</v>
      </c>
      <c r="C9">
        <v>30</v>
      </c>
      <c r="D9" t="s">
        <v>40</v>
      </c>
      <c r="E9" s="26">
        <v>47</v>
      </c>
      <c r="F9" t="s">
        <v>54</v>
      </c>
      <c r="G9" t="s">
        <v>43</v>
      </c>
      <c r="H9" t="s">
        <v>44</v>
      </c>
      <c r="I9" t="s">
        <v>283</v>
      </c>
      <c r="J9" t="s">
        <v>46</v>
      </c>
      <c r="K9" t="s">
        <v>285</v>
      </c>
    </row>
    <row r="10" spans="1:11" x14ac:dyDescent="0.25">
      <c r="A10" t="s">
        <v>79</v>
      </c>
      <c r="B10">
        <v>26</v>
      </c>
      <c r="C10">
        <v>30</v>
      </c>
      <c r="D10" t="s">
        <v>40</v>
      </c>
      <c r="E10" s="26">
        <v>30</v>
      </c>
      <c r="F10" t="s">
        <v>54</v>
      </c>
      <c r="G10" t="s">
        <v>43</v>
      </c>
      <c r="H10" t="s">
        <v>44</v>
      </c>
      <c r="I10" t="s">
        <v>283</v>
      </c>
      <c r="J10" t="s">
        <v>567</v>
      </c>
      <c r="K10" t="s">
        <v>368</v>
      </c>
    </row>
    <row r="11" spans="1:11" x14ac:dyDescent="0.25">
      <c r="A11" t="s">
        <v>81</v>
      </c>
      <c r="B11">
        <v>26</v>
      </c>
      <c r="C11">
        <v>37</v>
      </c>
      <c r="D11" t="s">
        <v>40</v>
      </c>
      <c r="E11" s="26">
        <v>36</v>
      </c>
      <c r="F11" t="s">
        <v>42</v>
      </c>
      <c r="G11" t="s">
        <v>43</v>
      </c>
      <c r="H11" t="s">
        <v>44</v>
      </c>
      <c r="I11" t="s">
        <v>283</v>
      </c>
      <c r="J11" t="s">
        <v>46</v>
      </c>
      <c r="K11" t="s">
        <v>285</v>
      </c>
    </row>
    <row r="12" spans="1:11" x14ac:dyDescent="0.25">
      <c r="A12" t="s">
        <v>84</v>
      </c>
      <c r="B12">
        <v>17</v>
      </c>
      <c r="C12">
        <v>49</v>
      </c>
      <c r="D12" t="s">
        <v>40</v>
      </c>
      <c r="E12" s="26">
        <v>30</v>
      </c>
      <c r="F12" t="s">
        <v>42</v>
      </c>
      <c r="G12" t="s">
        <v>43</v>
      </c>
      <c r="H12" t="s">
        <v>44</v>
      </c>
      <c r="I12" t="s">
        <v>283</v>
      </c>
      <c r="J12" t="s">
        <v>46</v>
      </c>
      <c r="K12" t="s">
        <v>285</v>
      </c>
    </row>
    <row r="13" spans="1:11" x14ac:dyDescent="0.25">
      <c r="A13" t="s">
        <v>86</v>
      </c>
      <c r="B13">
        <v>25</v>
      </c>
      <c r="C13">
        <v>42</v>
      </c>
      <c r="D13" t="s">
        <v>40</v>
      </c>
      <c r="E13" s="26">
        <v>37</v>
      </c>
      <c r="F13" t="s">
        <v>42</v>
      </c>
      <c r="G13" t="s">
        <v>43</v>
      </c>
      <c r="H13" t="s">
        <v>44</v>
      </c>
      <c r="I13" t="s">
        <v>283</v>
      </c>
      <c r="J13" t="s">
        <v>46</v>
      </c>
      <c r="K13" t="s">
        <v>285</v>
      </c>
    </row>
    <row r="14" spans="1:11" x14ac:dyDescent="0.25">
      <c r="A14" t="s">
        <v>89</v>
      </c>
      <c r="B14">
        <v>34</v>
      </c>
      <c r="C14">
        <v>37</v>
      </c>
      <c r="D14" t="s">
        <v>40</v>
      </c>
      <c r="E14" s="26">
        <v>32</v>
      </c>
      <c r="F14" t="s">
        <v>42</v>
      </c>
      <c r="G14" t="s">
        <v>43</v>
      </c>
      <c r="H14" t="s">
        <v>44</v>
      </c>
      <c r="I14" t="s">
        <v>283</v>
      </c>
      <c r="J14" t="s">
        <v>46</v>
      </c>
      <c r="K14" t="s">
        <v>285</v>
      </c>
    </row>
    <row r="15" spans="1:11" x14ac:dyDescent="0.25">
      <c r="A15" t="s">
        <v>91</v>
      </c>
      <c r="B15">
        <v>29</v>
      </c>
      <c r="C15">
        <v>61</v>
      </c>
      <c r="D15" t="s">
        <v>40</v>
      </c>
      <c r="E15" s="26">
        <v>40</v>
      </c>
      <c r="F15" t="s">
        <v>54</v>
      </c>
      <c r="G15" t="s">
        <v>43</v>
      </c>
      <c r="H15" t="s">
        <v>44</v>
      </c>
      <c r="I15" t="s">
        <v>283</v>
      </c>
      <c r="J15" t="s">
        <v>46</v>
      </c>
      <c r="K15" t="s">
        <v>285</v>
      </c>
    </row>
    <row r="16" spans="1:11" x14ac:dyDescent="0.25">
      <c r="A16" t="s">
        <v>94</v>
      </c>
      <c r="B16">
        <v>28</v>
      </c>
      <c r="C16">
        <v>33</v>
      </c>
      <c r="D16" t="s">
        <v>40</v>
      </c>
      <c r="E16" s="26">
        <v>24</v>
      </c>
      <c r="F16" t="s">
        <v>42</v>
      </c>
      <c r="G16" t="s">
        <v>43</v>
      </c>
      <c r="H16" t="s">
        <v>44</v>
      </c>
      <c r="I16" t="s">
        <v>283</v>
      </c>
      <c r="J16" t="s">
        <v>567</v>
      </c>
      <c r="K16" t="s">
        <v>368</v>
      </c>
    </row>
    <row r="17" spans="1:11" x14ac:dyDescent="0.25">
      <c r="A17" t="s">
        <v>96</v>
      </c>
      <c r="B17">
        <v>33</v>
      </c>
      <c r="C17">
        <v>37</v>
      </c>
      <c r="D17" t="s">
        <v>40</v>
      </c>
      <c r="E17" s="26">
        <v>49</v>
      </c>
      <c r="F17" t="s">
        <v>54</v>
      </c>
      <c r="G17" t="s">
        <v>43</v>
      </c>
      <c r="H17" t="s">
        <v>44</v>
      </c>
      <c r="I17" t="s">
        <v>283</v>
      </c>
      <c r="J17" t="s">
        <v>46</v>
      </c>
      <c r="K17" t="s">
        <v>285</v>
      </c>
    </row>
    <row r="18" spans="1:11" x14ac:dyDescent="0.25">
      <c r="A18" t="s">
        <v>98</v>
      </c>
      <c r="B18">
        <v>28</v>
      </c>
      <c r="C18">
        <v>37</v>
      </c>
      <c r="D18" t="s">
        <v>40</v>
      </c>
      <c r="E18" s="26">
        <v>53</v>
      </c>
      <c r="F18" t="s">
        <v>54</v>
      </c>
      <c r="G18" t="s">
        <v>43</v>
      </c>
      <c r="H18" t="s">
        <v>44</v>
      </c>
      <c r="I18" t="s">
        <v>283</v>
      </c>
      <c r="J18" t="s">
        <v>46</v>
      </c>
      <c r="K18" t="s">
        <v>285</v>
      </c>
    </row>
    <row r="19" spans="1:11" x14ac:dyDescent="0.25">
      <c r="A19" t="s">
        <v>99</v>
      </c>
      <c r="B19">
        <v>33</v>
      </c>
      <c r="C19">
        <v>42</v>
      </c>
      <c r="D19" t="s">
        <v>40</v>
      </c>
      <c r="E19" s="26">
        <v>29</v>
      </c>
      <c r="F19" t="s">
        <v>42</v>
      </c>
      <c r="G19" t="s">
        <v>43</v>
      </c>
      <c r="H19" t="s">
        <v>44</v>
      </c>
      <c r="I19" t="s">
        <v>283</v>
      </c>
      <c r="J19" t="s">
        <v>46</v>
      </c>
      <c r="K19" t="s">
        <v>285</v>
      </c>
    </row>
    <row r="20" spans="1:11" x14ac:dyDescent="0.25">
      <c r="A20" t="s">
        <v>100</v>
      </c>
      <c r="B20">
        <v>24</v>
      </c>
      <c r="C20">
        <v>47</v>
      </c>
      <c r="D20" t="s">
        <v>40</v>
      </c>
      <c r="E20" s="26">
        <v>32</v>
      </c>
      <c r="F20" t="s">
        <v>54</v>
      </c>
      <c r="G20" t="s">
        <v>43</v>
      </c>
      <c r="H20" t="s">
        <v>44</v>
      </c>
      <c r="I20" t="s">
        <v>283</v>
      </c>
      <c r="J20" t="s">
        <v>46</v>
      </c>
      <c r="K20" t="s">
        <v>368</v>
      </c>
    </row>
    <row r="21" spans="1:11" x14ac:dyDescent="0.25">
      <c r="A21" t="s">
        <v>101</v>
      </c>
      <c r="B21">
        <v>31</v>
      </c>
      <c r="C21">
        <v>41</v>
      </c>
      <c r="D21" t="s">
        <v>40</v>
      </c>
      <c r="E21" s="26">
        <v>53</v>
      </c>
      <c r="F21" t="s">
        <v>54</v>
      </c>
      <c r="G21" t="s">
        <v>43</v>
      </c>
      <c r="H21" t="s">
        <v>44</v>
      </c>
      <c r="I21" t="s">
        <v>283</v>
      </c>
      <c r="J21" t="s">
        <v>46</v>
      </c>
      <c r="K21" t="s">
        <v>285</v>
      </c>
    </row>
    <row r="22" spans="1:11" x14ac:dyDescent="0.25">
      <c r="A22" t="s">
        <v>106</v>
      </c>
      <c r="B22">
        <v>31</v>
      </c>
      <c r="C22">
        <v>52</v>
      </c>
      <c r="D22" t="s">
        <v>40</v>
      </c>
      <c r="E22" s="26">
        <v>30</v>
      </c>
      <c r="F22" t="s">
        <v>54</v>
      </c>
      <c r="G22" t="s">
        <v>43</v>
      </c>
      <c r="H22" t="s">
        <v>44</v>
      </c>
      <c r="I22" t="s">
        <v>283</v>
      </c>
      <c r="J22" t="s">
        <v>46</v>
      </c>
      <c r="K22" t="s">
        <v>368</v>
      </c>
    </row>
    <row r="23" spans="1:11" x14ac:dyDescent="0.25">
      <c r="A23" t="s">
        <v>107</v>
      </c>
      <c r="B23">
        <v>28</v>
      </c>
      <c r="C23">
        <v>51</v>
      </c>
      <c r="D23" t="s">
        <v>40</v>
      </c>
      <c r="E23" s="26">
        <v>29</v>
      </c>
      <c r="F23" t="s">
        <v>42</v>
      </c>
      <c r="G23" t="s">
        <v>43</v>
      </c>
      <c r="H23" t="s">
        <v>44</v>
      </c>
      <c r="I23" t="s">
        <v>283</v>
      </c>
      <c r="J23" t="s">
        <v>46</v>
      </c>
      <c r="K23" t="s">
        <v>285</v>
      </c>
    </row>
    <row r="24" spans="1:11" x14ac:dyDescent="0.25">
      <c r="A24" t="s">
        <v>108</v>
      </c>
      <c r="B24">
        <v>28</v>
      </c>
      <c r="C24">
        <v>65</v>
      </c>
      <c r="D24" t="s">
        <v>40</v>
      </c>
      <c r="E24" s="26">
        <v>31</v>
      </c>
      <c r="F24" t="s">
        <v>54</v>
      </c>
      <c r="G24" t="s">
        <v>43</v>
      </c>
      <c r="H24" t="s">
        <v>44</v>
      </c>
      <c r="I24" t="s">
        <v>283</v>
      </c>
      <c r="J24" t="s">
        <v>46</v>
      </c>
      <c r="K24" t="s">
        <v>285</v>
      </c>
    </row>
    <row r="25" spans="1:11" x14ac:dyDescent="0.25">
      <c r="A25" t="s">
        <v>109</v>
      </c>
      <c r="B25">
        <v>32</v>
      </c>
      <c r="C25">
        <v>44</v>
      </c>
      <c r="D25" t="s">
        <v>40</v>
      </c>
      <c r="E25" s="26">
        <v>30</v>
      </c>
      <c r="F25" t="s">
        <v>42</v>
      </c>
      <c r="G25" t="s">
        <v>43</v>
      </c>
      <c r="H25" t="s">
        <v>44</v>
      </c>
      <c r="I25" t="s">
        <v>283</v>
      </c>
      <c r="J25" t="s">
        <v>46</v>
      </c>
      <c r="K25" t="s">
        <v>285</v>
      </c>
    </row>
    <row r="26" spans="1:11" x14ac:dyDescent="0.25">
      <c r="A26" t="s">
        <v>110</v>
      </c>
      <c r="B26">
        <v>29</v>
      </c>
      <c r="C26">
        <v>36</v>
      </c>
      <c r="D26" t="s">
        <v>40</v>
      </c>
      <c r="E26" s="26">
        <v>51</v>
      </c>
      <c r="F26" t="s">
        <v>54</v>
      </c>
      <c r="G26" t="s">
        <v>43</v>
      </c>
      <c r="H26" t="s">
        <v>44</v>
      </c>
      <c r="I26" t="s">
        <v>283</v>
      </c>
      <c r="J26" t="s">
        <v>46</v>
      </c>
      <c r="K26" t="s">
        <v>285</v>
      </c>
    </row>
    <row r="27" spans="1:11" x14ac:dyDescent="0.25">
      <c r="A27" t="s">
        <v>111</v>
      </c>
      <c r="B27">
        <v>30</v>
      </c>
      <c r="C27">
        <v>30</v>
      </c>
      <c r="D27" t="s">
        <v>40</v>
      </c>
      <c r="E27" s="26">
        <v>50</v>
      </c>
      <c r="F27" t="s">
        <v>54</v>
      </c>
      <c r="G27" t="s">
        <v>43</v>
      </c>
      <c r="H27" t="s">
        <v>44</v>
      </c>
      <c r="I27" t="s">
        <v>283</v>
      </c>
      <c r="J27" t="s">
        <v>46</v>
      </c>
      <c r="K27" t="s">
        <v>285</v>
      </c>
    </row>
    <row r="28" spans="1:11" x14ac:dyDescent="0.25">
      <c r="A28" t="s">
        <v>112</v>
      </c>
      <c r="B28">
        <v>35</v>
      </c>
      <c r="C28">
        <v>34</v>
      </c>
      <c r="D28" t="s">
        <v>40</v>
      </c>
      <c r="E28" s="26">
        <v>47</v>
      </c>
      <c r="F28" t="s">
        <v>54</v>
      </c>
      <c r="G28" t="s">
        <v>43</v>
      </c>
      <c r="H28" t="s">
        <v>44</v>
      </c>
      <c r="I28" t="s">
        <v>283</v>
      </c>
      <c r="J28" t="s">
        <v>46</v>
      </c>
      <c r="K28" t="s">
        <v>285</v>
      </c>
    </row>
    <row r="29" spans="1:11" x14ac:dyDescent="0.25">
      <c r="A29" t="s">
        <v>113</v>
      </c>
      <c r="B29">
        <v>35</v>
      </c>
      <c r="C29">
        <v>34</v>
      </c>
      <c r="D29" t="s">
        <v>40</v>
      </c>
      <c r="E29" s="26">
        <v>51</v>
      </c>
      <c r="F29" t="s">
        <v>54</v>
      </c>
      <c r="G29" t="s">
        <v>43</v>
      </c>
      <c r="H29" t="s">
        <v>44</v>
      </c>
      <c r="I29" t="s">
        <v>283</v>
      </c>
      <c r="J29" t="s">
        <v>46</v>
      </c>
      <c r="K29" t="s">
        <v>285</v>
      </c>
    </row>
    <row r="30" spans="1:11" x14ac:dyDescent="0.25">
      <c r="A30" t="s">
        <v>114</v>
      </c>
      <c r="B30">
        <v>28</v>
      </c>
      <c r="C30">
        <v>45</v>
      </c>
      <c r="D30" t="s">
        <v>40</v>
      </c>
      <c r="E30" s="26">
        <v>18</v>
      </c>
      <c r="F30" t="s">
        <v>42</v>
      </c>
      <c r="G30" t="s">
        <v>43</v>
      </c>
      <c r="H30" t="s">
        <v>44</v>
      </c>
      <c r="I30" t="s">
        <v>283</v>
      </c>
      <c r="J30" t="s">
        <v>567</v>
      </c>
      <c r="K30" t="s">
        <v>368</v>
      </c>
    </row>
    <row r="31" spans="1:11" x14ac:dyDescent="0.25">
      <c r="A31" t="s">
        <v>115</v>
      </c>
      <c r="B31">
        <v>31</v>
      </c>
      <c r="C31">
        <v>39</v>
      </c>
      <c r="D31" t="s">
        <v>40</v>
      </c>
      <c r="E31" s="26">
        <v>33</v>
      </c>
      <c r="F31" t="s">
        <v>54</v>
      </c>
      <c r="G31" t="s">
        <v>43</v>
      </c>
      <c r="H31" t="s">
        <v>44</v>
      </c>
      <c r="I31" t="s">
        <v>283</v>
      </c>
      <c r="J31" t="s">
        <v>46</v>
      </c>
      <c r="K31" t="s">
        <v>368</v>
      </c>
    </row>
    <row r="32" spans="1:11" x14ac:dyDescent="0.25">
      <c r="A32" t="s">
        <v>146</v>
      </c>
      <c r="B32">
        <v>33</v>
      </c>
      <c r="C32">
        <v>33</v>
      </c>
      <c r="D32" t="s">
        <v>40</v>
      </c>
      <c r="E32" s="26">
        <v>29</v>
      </c>
      <c r="F32" t="s">
        <v>42</v>
      </c>
      <c r="G32" t="s">
        <v>43</v>
      </c>
      <c r="H32" t="s">
        <v>44</v>
      </c>
      <c r="I32" t="s">
        <v>283</v>
      </c>
      <c r="J32" t="s">
        <v>46</v>
      </c>
      <c r="K32" t="s">
        <v>285</v>
      </c>
    </row>
    <row r="33" spans="1:11" x14ac:dyDescent="0.25">
      <c r="A33" t="s">
        <v>127</v>
      </c>
      <c r="B33">
        <v>27</v>
      </c>
      <c r="C33">
        <v>49</v>
      </c>
      <c r="D33" t="s">
        <v>40</v>
      </c>
      <c r="E33" s="26">
        <v>44</v>
      </c>
      <c r="F33" t="s">
        <v>54</v>
      </c>
      <c r="G33" t="s">
        <v>43</v>
      </c>
      <c r="H33" t="s">
        <v>44</v>
      </c>
      <c r="I33" t="s">
        <v>283</v>
      </c>
      <c r="J33" t="s">
        <v>46</v>
      </c>
      <c r="K33" t="s">
        <v>285</v>
      </c>
    </row>
    <row r="34" spans="1:11" x14ac:dyDescent="0.25">
      <c r="A34" t="s">
        <v>128</v>
      </c>
      <c r="B34">
        <v>30</v>
      </c>
      <c r="C34">
        <v>54</v>
      </c>
      <c r="D34" t="s">
        <v>40</v>
      </c>
      <c r="E34" s="26">
        <v>38</v>
      </c>
      <c r="F34" t="s">
        <v>54</v>
      </c>
      <c r="G34" t="s">
        <v>43</v>
      </c>
      <c r="H34" t="s">
        <v>44</v>
      </c>
      <c r="I34" t="s">
        <v>283</v>
      </c>
      <c r="J34" t="s">
        <v>46</v>
      </c>
      <c r="K34" t="s">
        <v>285</v>
      </c>
    </row>
    <row r="35" spans="1:11" x14ac:dyDescent="0.25">
      <c r="A35" t="s">
        <v>129</v>
      </c>
      <c r="B35">
        <v>28</v>
      </c>
      <c r="C35">
        <v>52</v>
      </c>
      <c r="D35" t="s">
        <v>40</v>
      </c>
      <c r="E35" s="26">
        <v>46</v>
      </c>
      <c r="F35" t="s">
        <v>42</v>
      </c>
      <c r="G35" t="s">
        <v>43</v>
      </c>
      <c r="H35" t="s">
        <v>44</v>
      </c>
      <c r="I35" t="s">
        <v>283</v>
      </c>
      <c r="J35" t="s">
        <v>46</v>
      </c>
      <c r="K35" t="s">
        <v>285</v>
      </c>
    </row>
    <row r="36" spans="1:11" x14ac:dyDescent="0.25">
      <c r="A36" t="s">
        <v>130</v>
      </c>
      <c r="B36">
        <v>30</v>
      </c>
      <c r="C36">
        <v>58</v>
      </c>
      <c r="D36" t="s">
        <v>40</v>
      </c>
      <c r="E36" s="26">
        <v>46</v>
      </c>
      <c r="F36" t="s">
        <v>54</v>
      </c>
      <c r="G36" t="s">
        <v>152</v>
      </c>
      <c r="H36" t="s">
        <v>44</v>
      </c>
      <c r="I36" t="s">
        <v>283</v>
      </c>
      <c r="J36" t="s">
        <v>46</v>
      </c>
      <c r="K36" t="s">
        <v>285</v>
      </c>
    </row>
    <row r="37" spans="1:11" x14ac:dyDescent="0.25">
      <c r="A37" t="s">
        <v>131</v>
      </c>
      <c r="B37">
        <v>35</v>
      </c>
      <c r="C37">
        <v>40</v>
      </c>
      <c r="D37" t="s">
        <v>40</v>
      </c>
      <c r="E37" s="26">
        <v>26</v>
      </c>
      <c r="F37" t="s">
        <v>42</v>
      </c>
      <c r="G37" t="s">
        <v>152</v>
      </c>
      <c r="H37" t="s">
        <v>44</v>
      </c>
      <c r="I37" t="s">
        <v>283</v>
      </c>
      <c r="J37" t="s">
        <v>568</v>
      </c>
      <c r="K37" t="s">
        <v>368</v>
      </c>
    </row>
    <row r="38" spans="1:11" x14ac:dyDescent="0.25">
      <c r="A38" t="s">
        <v>132</v>
      </c>
      <c r="B38">
        <v>28</v>
      </c>
      <c r="C38">
        <v>39</v>
      </c>
      <c r="D38" t="s">
        <v>40</v>
      </c>
      <c r="E38" s="26">
        <v>24</v>
      </c>
      <c r="F38" t="s">
        <v>42</v>
      </c>
      <c r="G38" t="s">
        <v>152</v>
      </c>
      <c r="H38" t="s">
        <v>44</v>
      </c>
      <c r="I38" t="s">
        <v>283</v>
      </c>
      <c r="J38" t="s">
        <v>568</v>
      </c>
      <c r="K38" t="s">
        <v>368</v>
      </c>
    </row>
    <row r="39" spans="1:11" x14ac:dyDescent="0.25">
      <c r="A39" t="s">
        <v>133</v>
      </c>
      <c r="B39">
        <v>28</v>
      </c>
      <c r="C39">
        <v>57</v>
      </c>
      <c r="D39" t="s">
        <v>40</v>
      </c>
      <c r="E39" s="26">
        <v>47</v>
      </c>
      <c r="F39" t="s">
        <v>54</v>
      </c>
      <c r="G39" t="s">
        <v>152</v>
      </c>
      <c r="H39" t="s">
        <v>44</v>
      </c>
      <c r="I39" t="s">
        <v>283</v>
      </c>
      <c r="J39" t="s">
        <v>46</v>
      </c>
      <c r="K39" t="s">
        <v>285</v>
      </c>
    </row>
    <row r="40" spans="1:11" x14ac:dyDescent="0.25">
      <c r="A40" t="s">
        <v>134</v>
      </c>
      <c r="B40">
        <v>30</v>
      </c>
      <c r="C40">
        <v>38</v>
      </c>
      <c r="D40" t="s">
        <v>40</v>
      </c>
      <c r="E40" s="26">
        <v>49</v>
      </c>
      <c r="F40" t="s">
        <v>54</v>
      </c>
      <c r="G40" t="s">
        <v>152</v>
      </c>
      <c r="H40" t="s">
        <v>44</v>
      </c>
      <c r="I40" t="s">
        <v>283</v>
      </c>
      <c r="J40" t="s">
        <v>46</v>
      </c>
      <c r="K40" t="s">
        <v>285</v>
      </c>
    </row>
    <row r="41" spans="1:11" x14ac:dyDescent="0.25">
      <c r="A41" t="s">
        <v>135</v>
      </c>
      <c r="B41">
        <v>28</v>
      </c>
      <c r="C41">
        <v>46</v>
      </c>
      <c r="D41" t="s">
        <v>40</v>
      </c>
      <c r="E41" s="26">
        <v>32</v>
      </c>
      <c r="F41" t="s">
        <v>54</v>
      </c>
      <c r="G41" t="s">
        <v>152</v>
      </c>
      <c r="H41" t="s">
        <v>44</v>
      </c>
      <c r="I41" t="s">
        <v>283</v>
      </c>
      <c r="J41" t="s">
        <v>46</v>
      </c>
      <c r="K41" t="s">
        <v>285</v>
      </c>
    </row>
    <row r="42" spans="1:11" x14ac:dyDescent="0.25">
      <c r="A42" t="s">
        <v>136</v>
      </c>
      <c r="B42">
        <v>32</v>
      </c>
      <c r="C42">
        <v>37</v>
      </c>
      <c r="D42" t="s">
        <v>40</v>
      </c>
      <c r="E42" s="26">
        <v>45</v>
      </c>
      <c r="F42" t="s">
        <v>54</v>
      </c>
      <c r="G42" t="s">
        <v>152</v>
      </c>
      <c r="H42" t="s">
        <v>44</v>
      </c>
      <c r="I42" t="s">
        <v>283</v>
      </c>
      <c r="J42" t="s">
        <v>567</v>
      </c>
      <c r="K42" t="s">
        <v>285</v>
      </c>
    </row>
    <row r="43" spans="1:11" x14ac:dyDescent="0.25">
      <c r="A43" t="s">
        <v>137</v>
      </c>
      <c r="B43">
        <v>28</v>
      </c>
      <c r="C43">
        <v>42</v>
      </c>
      <c r="D43" t="s">
        <v>40</v>
      </c>
      <c r="E43" s="26">
        <v>25</v>
      </c>
      <c r="F43" t="s">
        <v>42</v>
      </c>
      <c r="G43" t="s">
        <v>152</v>
      </c>
      <c r="H43" t="s">
        <v>44</v>
      </c>
      <c r="I43" t="s">
        <v>283</v>
      </c>
      <c r="J43" t="s">
        <v>568</v>
      </c>
      <c r="K43" t="s">
        <v>368</v>
      </c>
    </row>
    <row r="44" spans="1:11" hidden="1" x14ac:dyDescent="0.25">
      <c r="A44" t="s">
        <v>138</v>
      </c>
      <c r="B44">
        <v>27</v>
      </c>
      <c r="C44">
        <v>34</v>
      </c>
      <c r="D44" t="s">
        <v>40</v>
      </c>
      <c r="E44">
        <v>35</v>
      </c>
      <c r="F44" t="s">
        <v>54</v>
      </c>
      <c r="G44" t="s">
        <v>152</v>
      </c>
      <c r="H44" t="s">
        <v>44</v>
      </c>
      <c r="I44" t="s">
        <v>162</v>
      </c>
      <c r="J44" t="s">
        <v>46</v>
      </c>
      <c r="K44" t="s">
        <v>285</v>
      </c>
    </row>
    <row r="45" spans="1:11" x14ac:dyDescent="0.25">
      <c r="A45" t="s">
        <v>139</v>
      </c>
      <c r="B45">
        <v>24</v>
      </c>
      <c r="C45">
        <v>55</v>
      </c>
      <c r="D45" t="s">
        <v>164</v>
      </c>
      <c r="E45" s="26">
        <v>22</v>
      </c>
      <c r="F45" t="s">
        <v>54</v>
      </c>
      <c r="G45" t="s">
        <v>152</v>
      </c>
      <c r="H45" t="s">
        <v>44</v>
      </c>
      <c r="I45" t="s">
        <v>283</v>
      </c>
      <c r="J45" t="s">
        <v>567</v>
      </c>
      <c r="K45" t="s">
        <v>368</v>
      </c>
    </row>
    <row r="46" spans="1:11" hidden="1" x14ac:dyDescent="0.25">
      <c r="A46" t="s">
        <v>140</v>
      </c>
      <c r="B46">
        <v>28</v>
      </c>
      <c r="C46">
        <v>46</v>
      </c>
      <c r="D46" t="s">
        <v>164</v>
      </c>
      <c r="E46">
        <v>20</v>
      </c>
      <c r="F46" t="s">
        <v>54</v>
      </c>
      <c r="G46" t="s">
        <v>152</v>
      </c>
      <c r="H46" t="s">
        <v>44</v>
      </c>
      <c r="I46" t="s">
        <v>162</v>
      </c>
      <c r="J46" t="s">
        <v>568</v>
      </c>
      <c r="K46" t="s">
        <v>368</v>
      </c>
    </row>
    <row r="47" spans="1:11" hidden="1" x14ac:dyDescent="0.25">
      <c r="A47" t="s">
        <v>141</v>
      </c>
      <c r="B47">
        <v>28</v>
      </c>
      <c r="C47">
        <v>55</v>
      </c>
      <c r="D47" t="s">
        <v>164</v>
      </c>
      <c r="E47">
        <v>27</v>
      </c>
      <c r="F47" t="s">
        <v>166</v>
      </c>
      <c r="G47" t="s">
        <v>152</v>
      </c>
      <c r="H47" t="s">
        <v>44</v>
      </c>
      <c r="I47" t="s">
        <v>162</v>
      </c>
      <c r="J47" t="s">
        <v>567</v>
      </c>
      <c r="K47" t="s">
        <v>368</v>
      </c>
    </row>
    <row r="48" spans="1:11" hidden="1" x14ac:dyDescent="0.25">
      <c r="A48" t="s">
        <v>142</v>
      </c>
      <c r="B48">
        <v>27</v>
      </c>
      <c r="C48">
        <v>39</v>
      </c>
      <c r="D48" t="s">
        <v>164</v>
      </c>
      <c r="E48">
        <v>30</v>
      </c>
      <c r="F48" t="s">
        <v>170</v>
      </c>
      <c r="G48" t="s">
        <v>152</v>
      </c>
      <c r="H48" t="s">
        <v>171</v>
      </c>
      <c r="I48" t="s">
        <v>162</v>
      </c>
      <c r="J48" t="s">
        <v>568</v>
      </c>
      <c r="K48" t="s">
        <v>368</v>
      </c>
    </row>
    <row r="49" spans="1:11" hidden="1" x14ac:dyDescent="0.25">
      <c r="A49" t="s">
        <v>143</v>
      </c>
      <c r="B49">
        <v>35</v>
      </c>
      <c r="C49">
        <v>54</v>
      </c>
      <c r="D49" t="s">
        <v>40</v>
      </c>
      <c r="E49">
        <v>27</v>
      </c>
      <c r="F49" t="s">
        <v>54</v>
      </c>
      <c r="G49" t="s">
        <v>152</v>
      </c>
      <c r="H49" t="s">
        <v>44</v>
      </c>
      <c r="I49" t="s">
        <v>162</v>
      </c>
      <c r="J49" t="s">
        <v>568</v>
      </c>
      <c r="K49" t="s">
        <v>285</v>
      </c>
    </row>
    <row r="50" spans="1:11" x14ac:dyDescent="0.25">
      <c r="A50" t="s">
        <v>144</v>
      </c>
      <c r="B50">
        <v>31</v>
      </c>
      <c r="C50">
        <v>39</v>
      </c>
      <c r="D50" t="s">
        <v>40</v>
      </c>
      <c r="E50" s="26">
        <v>30</v>
      </c>
      <c r="F50" t="s">
        <v>166</v>
      </c>
      <c r="G50" t="s">
        <v>152</v>
      </c>
      <c r="H50" t="s">
        <v>171</v>
      </c>
      <c r="I50" t="s">
        <v>283</v>
      </c>
      <c r="J50" t="s">
        <v>46</v>
      </c>
      <c r="K50" t="s">
        <v>368</v>
      </c>
    </row>
    <row r="51" spans="1:11" x14ac:dyDescent="0.25">
      <c r="A51" t="s">
        <v>145</v>
      </c>
      <c r="B51">
        <v>25</v>
      </c>
      <c r="C51">
        <v>35</v>
      </c>
      <c r="D51" t="s">
        <v>40</v>
      </c>
      <c r="E51" s="26">
        <v>37</v>
      </c>
      <c r="F51" t="s">
        <v>54</v>
      </c>
      <c r="G51" t="s">
        <v>43</v>
      </c>
      <c r="H51" t="s">
        <v>44</v>
      </c>
      <c r="I51" t="s">
        <v>283</v>
      </c>
      <c r="J51" t="s">
        <v>46</v>
      </c>
      <c r="K51" t="s">
        <v>285</v>
      </c>
    </row>
    <row r="52" spans="1:11" x14ac:dyDescent="0.25">
      <c r="A52" t="s">
        <v>175</v>
      </c>
      <c r="B52">
        <v>20</v>
      </c>
      <c r="C52">
        <v>34</v>
      </c>
      <c r="D52" t="s">
        <v>40</v>
      </c>
      <c r="E52" s="26">
        <v>31</v>
      </c>
      <c r="F52" t="s">
        <v>42</v>
      </c>
      <c r="G52" t="s">
        <v>43</v>
      </c>
      <c r="H52" t="s">
        <v>44</v>
      </c>
      <c r="I52" t="s">
        <v>283</v>
      </c>
      <c r="J52" t="s">
        <v>46</v>
      </c>
      <c r="K52" t="s">
        <v>285</v>
      </c>
    </row>
    <row r="53" spans="1:11" x14ac:dyDescent="0.25">
      <c r="A53" t="s">
        <v>176</v>
      </c>
      <c r="B53">
        <v>25</v>
      </c>
      <c r="C53">
        <v>33</v>
      </c>
      <c r="D53" t="s">
        <v>40</v>
      </c>
      <c r="E53" s="26">
        <v>36</v>
      </c>
      <c r="F53" t="s">
        <v>54</v>
      </c>
      <c r="G53" t="s">
        <v>43</v>
      </c>
      <c r="H53" t="s">
        <v>44</v>
      </c>
      <c r="I53" t="s">
        <v>283</v>
      </c>
      <c r="J53" t="s">
        <v>46</v>
      </c>
      <c r="K53" t="s">
        <v>285</v>
      </c>
    </row>
    <row r="54" spans="1:11" x14ac:dyDescent="0.25">
      <c r="A54" t="s">
        <v>177</v>
      </c>
      <c r="B54">
        <v>35</v>
      </c>
      <c r="C54">
        <v>46</v>
      </c>
      <c r="D54" t="s">
        <v>40</v>
      </c>
      <c r="E54" s="26">
        <v>47</v>
      </c>
      <c r="F54" t="s">
        <v>54</v>
      </c>
      <c r="G54" t="s">
        <v>43</v>
      </c>
      <c r="H54" t="s">
        <v>44</v>
      </c>
      <c r="I54" t="s">
        <v>283</v>
      </c>
      <c r="J54" t="s">
        <v>46</v>
      </c>
      <c r="K54" t="s">
        <v>285</v>
      </c>
    </row>
    <row r="55" spans="1:11" x14ac:dyDescent="0.25">
      <c r="A55" t="s">
        <v>178</v>
      </c>
      <c r="B55">
        <v>28</v>
      </c>
      <c r="C55">
        <v>42</v>
      </c>
      <c r="D55" t="s">
        <v>40</v>
      </c>
      <c r="E55" s="26">
        <v>38</v>
      </c>
      <c r="F55" t="s">
        <v>54</v>
      </c>
      <c r="G55" t="s">
        <v>43</v>
      </c>
      <c r="H55" t="s">
        <v>44</v>
      </c>
      <c r="I55" t="s">
        <v>283</v>
      </c>
      <c r="J55" t="s">
        <v>46</v>
      </c>
      <c r="K55" t="s">
        <v>285</v>
      </c>
    </row>
    <row r="56" spans="1:11" hidden="1" x14ac:dyDescent="0.25">
      <c r="A56" t="s">
        <v>179</v>
      </c>
      <c r="B56">
        <v>28</v>
      </c>
      <c r="C56">
        <v>29</v>
      </c>
      <c r="D56" t="s">
        <v>164</v>
      </c>
      <c r="E56">
        <v>33</v>
      </c>
      <c r="F56" t="s">
        <v>166</v>
      </c>
      <c r="G56" t="s">
        <v>190</v>
      </c>
      <c r="H56" t="s">
        <v>191</v>
      </c>
      <c r="I56" t="s">
        <v>162</v>
      </c>
      <c r="J56" t="s">
        <v>567</v>
      </c>
      <c r="K56" t="s">
        <v>368</v>
      </c>
    </row>
    <row r="57" spans="1:11" x14ac:dyDescent="0.25">
      <c r="A57" t="s">
        <v>180</v>
      </c>
      <c r="B57">
        <v>20</v>
      </c>
      <c r="C57">
        <v>50</v>
      </c>
      <c r="D57" t="s">
        <v>40</v>
      </c>
      <c r="E57" s="26">
        <v>25</v>
      </c>
      <c r="F57" t="s">
        <v>42</v>
      </c>
      <c r="G57" t="s">
        <v>190</v>
      </c>
      <c r="H57" t="s">
        <v>44</v>
      </c>
      <c r="I57" t="s">
        <v>283</v>
      </c>
      <c r="J57" t="s">
        <v>46</v>
      </c>
      <c r="K57" t="s">
        <v>368</v>
      </c>
    </row>
    <row r="58" spans="1:11" x14ac:dyDescent="0.25">
      <c r="A58" t="s">
        <v>181</v>
      </c>
      <c r="B58">
        <v>28</v>
      </c>
      <c r="C58">
        <v>29</v>
      </c>
      <c r="D58" t="s">
        <v>40</v>
      </c>
      <c r="E58" s="26">
        <v>50</v>
      </c>
      <c r="F58" t="s">
        <v>54</v>
      </c>
      <c r="G58" t="s">
        <v>190</v>
      </c>
      <c r="H58" t="s">
        <v>44</v>
      </c>
      <c r="I58" t="s">
        <v>283</v>
      </c>
      <c r="J58" t="s">
        <v>567</v>
      </c>
      <c r="K58" t="s">
        <v>285</v>
      </c>
    </row>
    <row r="59" spans="1:11" x14ac:dyDescent="0.25">
      <c r="A59" t="s">
        <v>182</v>
      </c>
      <c r="B59">
        <v>28</v>
      </c>
      <c r="C59">
        <v>24</v>
      </c>
      <c r="D59" t="s">
        <v>40</v>
      </c>
      <c r="E59" s="26">
        <v>24</v>
      </c>
      <c r="F59" t="s">
        <v>42</v>
      </c>
      <c r="G59" t="s">
        <v>190</v>
      </c>
      <c r="H59" t="s">
        <v>44</v>
      </c>
      <c r="I59" t="s">
        <v>283</v>
      </c>
      <c r="J59" t="s">
        <v>568</v>
      </c>
      <c r="K59" t="s">
        <v>368</v>
      </c>
    </row>
    <row r="60" spans="1:11" x14ac:dyDescent="0.25">
      <c r="A60" t="s">
        <v>183</v>
      </c>
      <c r="B60">
        <v>26</v>
      </c>
      <c r="C60">
        <v>42</v>
      </c>
      <c r="D60" t="s">
        <v>40</v>
      </c>
      <c r="E60" s="26">
        <v>24</v>
      </c>
      <c r="F60" t="s">
        <v>42</v>
      </c>
      <c r="G60" t="s">
        <v>190</v>
      </c>
      <c r="H60" t="s">
        <v>44</v>
      </c>
      <c r="I60" t="s">
        <v>283</v>
      </c>
      <c r="J60" t="s">
        <v>568</v>
      </c>
      <c r="K60" t="s">
        <v>368</v>
      </c>
    </row>
    <row r="61" spans="1:11" x14ac:dyDescent="0.25">
      <c r="A61" t="s">
        <v>184</v>
      </c>
      <c r="B61">
        <v>29</v>
      </c>
      <c r="C61">
        <v>36</v>
      </c>
      <c r="D61" t="s">
        <v>40</v>
      </c>
      <c r="E61" s="26">
        <v>27</v>
      </c>
      <c r="F61" t="s">
        <v>42</v>
      </c>
      <c r="G61" t="s">
        <v>197</v>
      </c>
      <c r="H61" t="s">
        <v>44</v>
      </c>
      <c r="I61" t="s">
        <v>283</v>
      </c>
      <c r="J61" t="s">
        <v>46</v>
      </c>
      <c r="K61" t="s">
        <v>368</v>
      </c>
    </row>
    <row r="62" spans="1:11" x14ac:dyDescent="0.25">
      <c r="A62" t="s">
        <v>198</v>
      </c>
      <c r="B62">
        <v>30</v>
      </c>
      <c r="C62">
        <v>25</v>
      </c>
      <c r="D62" t="s">
        <v>40</v>
      </c>
      <c r="E62" s="26">
        <v>28</v>
      </c>
      <c r="F62" t="s">
        <v>42</v>
      </c>
      <c r="G62" t="s">
        <v>190</v>
      </c>
      <c r="H62" t="s">
        <v>44</v>
      </c>
      <c r="I62" t="s">
        <v>283</v>
      </c>
      <c r="J62" t="s">
        <v>568</v>
      </c>
      <c r="K62" t="s">
        <v>368</v>
      </c>
    </row>
    <row r="63" spans="1:11" x14ac:dyDescent="0.25">
      <c r="A63" t="s">
        <v>199</v>
      </c>
      <c r="B63">
        <v>33</v>
      </c>
      <c r="C63">
        <v>41</v>
      </c>
      <c r="D63" t="s">
        <v>40</v>
      </c>
      <c r="E63" s="26">
        <v>37</v>
      </c>
      <c r="F63" t="s">
        <v>54</v>
      </c>
      <c r="G63" t="s">
        <v>190</v>
      </c>
      <c r="H63" t="s">
        <v>44</v>
      </c>
      <c r="I63" t="s">
        <v>283</v>
      </c>
      <c r="J63" t="s">
        <v>567</v>
      </c>
      <c r="K63" t="s">
        <v>368</v>
      </c>
    </row>
    <row r="64" spans="1:11" x14ac:dyDescent="0.25">
      <c r="A64" t="s">
        <v>200</v>
      </c>
      <c r="B64">
        <v>28</v>
      </c>
      <c r="C64">
        <v>38</v>
      </c>
      <c r="D64" t="s">
        <v>164</v>
      </c>
      <c r="E64" s="26">
        <v>27</v>
      </c>
      <c r="F64" t="s">
        <v>54</v>
      </c>
      <c r="G64" t="s">
        <v>190</v>
      </c>
      <c r="H64" t="s">
        <v>44</v>
      </c>
      <c r="I64" t="s">
        <v>283</v>
      </c>
      <c r="J64" t="s">
        <v>568</v>
      </c>
      <c r="K64" t="s">
        <v>285</v>
      </c>
    </row>
    <row r="65" spans="1:11" x14ac:dyDescent="0.25">
      <c r="A65" t="s">
        <v>201</v>
      </c>
      <c r="B65">
        <v>27</v>
      </c>
      <c r="C65">
        <v>31</v>
      </c>
      <c r="D65" t="s">
        <v>164</v>
      </c>
      <c r="E65" s="26">
        <v>25</v>
      </c>
      <c r="F65" t="s">
        <v>54</v>
      </c>
      <c r="G65" t="s">
        <v>190</v>
      </c>
      <c r="H65" t="s">
        <v>44</v>
      </c>
      <c r="I65" t="s">
        <v>283</v>
      </c>
      <c r="J65" t="s">
        <v>568</v>
      </c>
      <c r="K65" t="s">
        <v>285</v>
      </c>
    </row>
    <row r="66" spans="1:11" x14ac:dyDescent="0.25">
      <c r="A66" t="s">
        <v>202</v>
      </c>
      <c r="B66">
        <v>24</v>
      </c>
      <c r="C66">
        <v>53</v>
      </c>
      <c r="D66" t="s">
        <v>40</v>
      </c>
      <c r="E66" s="26">
        <v>30</v>
      </c>
      <c r="F66" t="s">
        <v>42</v>
      </c>
      <c r="G66" t="s">
        <v>190</v>
      </c>
      <c r="H66" t="s">
        <v>44</v>
      </c>
      <c r="I66" t="s">
        <v>283</v>
      </c>
      <c r="J66" t="s">
        <v>46</v>
      </c>
      <c r="K66" t="s">
        <v>285</v>
      </c>
    </row>
    <row r="67" spans="1:11" x14ac:dyDescent="0.25">
      <c r="A67" t="s">
        <v>203</v>
      </c>
      <c r="B67">
        <v>28</v>
      </c>
      <c r="C67">
        <v>40</v>
      </c>
      <c r="D67" t="s">
        <v>40</v>
      </c>
      <c r="E67" s="26">
        <v>30</v>
      </c>
      <c r="F67" t="s">
        <v>42</v>
      </c>
      <c r="G67" t="s">
        <v>197</v>
      </c>
      <c r="H67" t="s">
        <v>44</v>
      </c>
      <c r="I67" t="s">
        <v>283</v>
      </c>
      <c r="J67" t="s">
        <v>46</v>
      </c>
      <c r="K67" t="s">
        <v>285</v>
      </c>
    </row>
    <row r="68" spans="1:11" x14ac:dyDescent="0.25">
      <c r="A68" t="s">
        <v>204</v>
      </c>
      <c r="B68">
        <v>28</v>
      </c>
      <c r="C68">
        <v>37</v>
      </c>
      <c r="D68" t="s">
        <v>40</v>
      </c>
      <c r="E68" s="26">
        <v>24</v>
      </c>
      <c r="F68" t="s">
        <v>42</v>
      </c>
      <c r="G68" t="s">
        <v>190</v>
      </c>
      <c r="H68" t="s">
        <v>44</v>
      </c>
      <c r="I68" t="s">
        <v>283</v>
      </c>
      <c r="J68" t="s">
        <v>568</v>
      </c>
      <c r="K68" t="s">
        <v>368</v>
      </c>
    </row>
    <row r="69" spans="1:11" x14ac:dyDescent="0.25">
      <c r="A69" t="s">
        <v>205</v>
      </c>
      <c r="B69">
        <v>28</v>
      </c>
      <c r="C69">
        <v>37</v>
      </c>
      <c r="D69" t="s">
        <v>40</v>
      </c>
      <c r="E69" s="26">
        <v>27</v>
      </c>
      <c r="F69" t="s">
        <v>42</v>
      </c>
      <c r="G69" t="s">
        <v>190</v>
      </c>
      <c r="H69" t="s">
        <v>44</v>
      </c>
      <c r="I69" t="s">
        <v>283</v>
      </c>
      <c r="J69" t="s">
        <v>567</v>
      </c>
      <c r="K69" t="s">
        <v>368</v>
      </c>
    </row>
    <row r="70" spans="1:11" x14ac:dyDescent="0.25">
      <c r="A70" t="s">
        <v>206</v>
      </c>
      <c r="B70">
        <v>26</v>
      </c>
      <c r="C70">
        <v>50</v>
      </c>
      <c r="D70" t="s">
        <v>40</v>
      </c>
      <c r="E70" s="26">
        <v>23</v>
      </c>
      <c r="F70" t="s">
        <v>42</v>
      </c>
      <c r="G70" t="s">
        <v>190</v>
      </c>
      <c r="H70" t="s">
        <v>44</v>
      </c>
      <c r="I70" t="s">
        <v>283</v>
      </c>
      <c r="J70" t="s">
        <v>567</v>
      </c>
      <c r="K70" t="s">
        <v>368</v>
      </c>
    </row>
    <row r="71" spans="1:11" x14ac:dyDescent="0.25">
      <c r="A71" t="s">
        <v>207</v>
      </c>
      <c r="B71">
        <v>24</v>
      </c>
      <c r="C71">
        <v>49</v>
      </c>
      <c r="D71" t="s">
        <v>40</v>
      </c>
      <c r="E71" s="26">
        <v>47</v>
      </c>
      <c r="F71" t="s">
        <v>54</v>
      </c>
      <c r="G71" t="s">
        <v>190</v>
      </c>
      <c r="H71" t="s">
        <v>44</v>
      </c>
      <c r="I71" t="s">
        <v>283</v>
      </c>
      <c r="J71" t="s">
        <v>46</v>
      </c>
      <c r="K71" t="s">
        <v>285</v>
      </c>
    </row>
    <row r="72" spans="1:11" x14ac:dyDescent="0.25">
      <c r="A72" t="s">
        <v>208</v>
      </c>
      <c r="B72">
        <v>35</v>
      </c>
      <c r="C72">
        <v>57</v>
      </c>
      <c r="D72" t="s">
        <v>40</v>
      </c>
      <c r="E72" s="26">
        <v>48</v>
      </c>
      <c r="F72" t="s">
        <v>42</v>
      </c>
      <c r="G72" t="s">
        <v>190</v>
      </c>
      <c r="H72" t="s">
        <v>44</v>
      </c>
      <c r="I72" t="s">
        <v>283</v>
      </c>
      <c r="J72" t="s">
        <v>46</v>
      </c>
      <c r="K72" t="s">
        <v>285</v>
      </c>
    </row>
    <row r="73" spans="1:11" x14ac:dyDescent="0.25">
      <c r="A73" t="s">
        <v>209</v>
      </c>
      <c r="B73">
        <v>32</v>
      </c>
      <c r="C73">
        <v>55</v>
      </c>
      <c r="D73" t="s">
        <v>40</v>
      </c>
      <c r="E73" s="26">
        <v>53</v>
      </c>
      <c r="F73" t="s">
        <v>42</v>
      </c>
      <c r="G73" t="s">
        <v>190</v>
      </c>
      <c r="H73" t="s">
        <v>44</v>
      </c>
      <c r="I73" t="s">
        <v>283</v>
      </c>
      <c r="J73" t="s">
        <v>46</v>
      </c>
      <c r="K73" t="s">
        <v>285</v>
      </c>
    </row>
    <row r="74" spans="1:11" x14ac:dyDescent="0.25">
      <c r="A74" t="s">
        <v>210</v>
      </c>
      <c r="B74">
        <v>33</v>
      </c>
      <c r="C74">
        <v>29</v>
      </c>
      <c r="D74" t="s">
        <v>40</v>
      </c>
      <c r="E74" s="26">
        <v>49</v>
      </c>
      <c r="F74" t="s">
        <v>54</v>
      </c>
      <c r="G74" t="s">
        <v>190</v>
      </c>
      <c r="H74" t="s">
        <v>44</v>
      </c>
      <c r="I74" t="s">
        <v>283</v>
      </c>
      <c r="J74" t="s">
        <v>46</v>
      </c>
      <c r="K74" t="s">
        <v>285</v>
      </c>
    </row>
    <row r="75" spans="1:11" x14ac:dyDescent="0.25">
      <c r="A75" t="s">
        <v>211</v>
      </c>
      <c r="B75">
        <v>28</v>
      </c>
      <c r="C75">
        <v>28</v>
      </c>
      <c r="D75" t="s">
        <v>40</v>
      </c>
      <c r="E75" s="26">
        <v>25</v>
      </c>
      <c r="F75" t="s">
        <v>54</v>
      </c>
      <c r="G75" t="s">
        <v>190</v>
      </c>
      <c r="H75" t="s">
        <v>44</v>
      </c>
      <c r="I75" t="s">
        <v>283</v>
      </c>
      <c r="J75" t="s">
        <v>567</v>
      </c>
      <c r="K75" t="s">
        <v>368</v>
      </c>
    </row>
    <row r="76" spans="1:11" x14ac:dyDescent="0.25">
      <c r="A76" t="s">
        <v>212</v>
      </c>
      <c r="B76">
        <v>35</v>
      </c>
      <c r="C76">
        <v>25</v>
      </c>
      <c r="D76" t="s">
        <v>40</v>
      </c>
      <c r="E76" s="26">
        <v>29</v>
      </c>
      <c r="F76" t="s">
        <v>42</v>
      </c>
      <c r="G76" t="s">
        <v>190</v>
      </c>
      <c r="H76" t="s">
        <v>44</v>
      </c>
      <c r="I76" t="s">
        <v>283</v>
      </c>
      <c r="J76" t="s">
        <v>46</v>
      </c>
      <c r="K76" t="s">
        <v>368</v>
      </c>
    </row>
    <row r="77" spans="1:11" x14ac:dyDescent="0.25">
      <c r="A77" t="s">
        <v>213</v>
      </c>
      <c r="B77">
        <v>35</v>
      </c>
      <c r="C77">
        <v>41</v>
      </c>
      <c r="D77" t="s">
        <v>40</v>
      </c>
      <c r="E77" s="26">
        <v>24</v>
      </c>
      <c r="F77" t="s">
        <v>54</v>
      </c>
      <c r="G77" t="s">
        <v>190</v>
      </c>
      <c r="H77" t="s">
        <v>44</v>
      </c>
      <c r="I77" t="s">
        <v>283</v>
      </c>
      <c r="J77" t="s">
        <v>567</v>
      </c>
      <c r="K77" t="s">
        <v>368</v>
      </c>
    </row>
    <row r="78" spans="1:11" x14ac:dyDescent="0.25">
      <c r="A78" t="s">
        <v>214</v>
      </c>
      <c r="B78">
        <v>20</v>
      </c>
      <c r="C78">
        <v>43</v>
      </c>
      <c r="D78" t="s">
        <v>40</v>
      </c>
      <c r="E78" s="26">
        <v>49</v>
      </c>
      <c r="F78" t="s">
        <v>54</v>
      </c>
      <c r="G78" t="s">
        <v>190</v>
      </c>
      <c r="H78" t="s">
        <v>44</v>
      </c>
      <c r="I78" t="s">
        <v>283</v>
      </c>
      <c r="J78" t="s">
        <v>46</v>
      </c>
      <c r="K78" t="s">
        <v>285</v>
      </c>
    </row>
    <row r="79" spans="1:11" x14ac:dyDescent="0.25">
      <c r="A79" t="s">
        <v>215</v>
      </c>
      <c r="B79">
        <v>27</v>
      </c>
      <c r="C79">
        <v>43</v>
      </c>
      <c r="D79" t="s">
        <v>40</v>
      </c>
      <c r="E79" s="26">
        <v>48</v>
      </c>
      <c r="F79" t="s">
        <v>54</v>
      </c>
      <c r="G79" t="s">
        <v>190</v>
      </c>
      <c r="H79" t="s">
        <v>44</v>
      </c>
      <c r="I79" t="s">
        <v>283</v>
      </c>
      <c r="J79" t="s">
        <v>46</v>
      </c>
      <c r="K79" t="s">
        <v>285</v>
      </c>
    </row>
    <row r="80" spans="1:11" x14ac:dyDescent="0.25">
      <c r="A80" t="s">
        <v>216</v>
      </c>
      <c r="B80">
        <v>28</v>
      </c>
      <c r="C80">
        <v>37</v>
      </c>
      <c r="D80" t="s">
        <v>40</v>
      </c>
      <c r="E80" s="26">
        <v>30</v>
      </c>
      <c r="F80" t="s">
        <v>42</v>
      </c>
      <c r="G80" t="s">
        <v>190</v>
      </c>
      <c r="H80" t="s">
        <v>44</v>
      </c>
      <c r="I80" t="s">
        <v>283</v>
      </c>
      <c r="J80" t="s">
        <v>46</v>
      </c>
      <c r="K80" t="s">
        <v>285</v>
      </c>
    </row>
    <row r="81" spans="1:11" x14ac:dyDescent="0.25">
      <c r="A81" t="s">
        <v>217</v>
      </c>
      <c r="B81">
        <v>28</v>
      </c>
      <c r="C81">
        <v>44</v>
      </c>
      <c r="D81" t="s">
        <v>40</v>
      </c>
      <c r="E81" s="26">
        <v>48</v>
      </c>
      <c r="F81" t="s">
        <v>54</v>
      </c>
      <c r="G81" t="s">
        <v>190</v>
      </c>
      <c r="H81" t="s">
        <v>44</v>
      </c>
      <c r="I81" t="s">
        <v>283</v>
      </c>
      <c r="J81" t="s">
        <v>567</v>
      </c>
      <c r="K81" t="s">
        <v>285</v>
      </c>
    </row>
    <row r="82" spans="1:11" x14ac:dyDescent="0.25">
      <c r="A82" t="s">
        <v>239</v>
      </c>
      <c r="B82">
        <v>33</v>
      </c>
      <c r="C82">
        <v>28</v>
      </c>
      <c r="D82" t="s">
        <v>40</v>
      </c>
      <c r="E82" s="26">
        <v>27</v>
      </c>
      <c r="F82" t="s">
        <v>54</v>
      </c>
      <c r="G82" t="s">
        <v>190</v>
      </c>
      <c r="H82" t="s">
        <v>44</v>
      </c>
      <c r="I82" t="s">
        <v>283</v>
      </c>
      <c r="J82" t="s">
        <v>568</v>
      </c>
      <c r="K82" t="s">
        <v>368</v>
      </c>
    </row>
    <row r="83" spans="1:11" x14ac:dyDescent="0.25">
      <c r="A83" t="s">
        <v>240</v>
      </c>
      <c r="B83">
        <v>27</v>
      </c>
      <c r="C83">
        <v>48</v>
      </c>
      <c r="D83" t="s">
        <v>40</v>
      </c>
      <c r="E83" s="26">
        <v>25</v>
      </c>
      <c r="F83" t="s">
        <v>54</v>
      </c>
      <c r="G83" t="s">
        <v>197</v>
      </c>
      <c r="H83" t="s">
        <v>44</v>
      </c>
      <c r="I83" t="s">
        <v>283</v>
      </c>
      <c r="J83" t="s">
        <v>568</v>
      </c>
      <c r="K83" t="s">
        <v>285</v>
      </c>
    </row>
    <row r="84" spans="1:11" x14ac:dyDescent="0.25">
      <c r="A84" t="s">
        <v>241</v>
      </c>
      <c r="B84">
        <v>28</v>
      </c>
      <c r="C84">
        <v>41</v>
      </c>
      <c r="D84" t="s">
        <v>40</v>
      </c>
      <c r="E84" s="26">
        <v>31</v>
      </c>
      <c r="F84" t="s">
        <v>42</v>
      </c>
      <c r="G84" t="s">
        <v>190</v>
      </c>
      <c r="H84" t="s">
        <v>44</v>
      </c>
      <c r="I84" t="s">
        <v>283</v>
      </c>
      <c r="J84" t="s">
        <v>46</v>
      </c>
      <c r="K84" t="s">
        <v>368</v>
      </c>
    </row>
    <row r="85" spans="1:11" x14ac:dyDescent="0.25">
      <c r="A85" t="s">
        <v>242</v>
      </c>
      <c r="B85">
        <v>28</v>
      </c>
      <c r="C85">
        <v>41</v>
      </c>
      <c r="D85" t="s">
        <v>40</v>
      </c>
      <c r="E85" s="26">
        <v>32</v>
      </c>
      <c r="F85" t="s">
        <v>54</v>
      </c>
      <c r="G85" t="s">
        <v>190</v>
      </c>
      <c r="H85" t="s">
        <v>44</v>
      </c>
      <c r="I85" t="s">
        <v>283</v>
      </c>
      <c r="J85" t="s">
        <v>46</v>
      </c>
      <c r="K85" t="s">
        <v>285</v>
      </c>
    </row>
    <row r="86" spans="1:11" x14ac:dyDescent="0.25">
      <c r="A86" t="s">
        <v>243</v>
      </c>
      <c r="B86">
        <v>28</v>
      </c>
      <c r="C86">
        <v>42</v>
      </c>
      <c r="D86" t="s">
        <v>40</v>
      </c>
      <c r="E86" s="26">
        <v>30</v>
      </c>
      <c r="F86" t="s">
        <v>42</v>
      </c>
      <c r="G86" t="s">
        <v>190</v>
      </c>
      <c r="H86" t="s">
        <v>44</v>
      </c>
      <c r="I86" t="s">
        <v>283</v>
      </c>
      <c r="J86" t="s">
        <v>46</v>
      </c>
      <c r="K86" t="s">
        <v>285</v>
      </c>
    </row>
    <row r="87" spans="1:11" x14ac:dyDescent="0.25">
      <c r="A87" t="s">
        <v>244</v>
      </c>
      <c r="B87">
        <v>32</v>
      </c>
      <c r="C87">
        <v>26</v>
      </c>
      <c r="D87" t="s">
        <v>40</v>
      </c>
      <c r="E87" s="26">
        <v>50</v>
      </c>
      <c r="F87" t="s">
        <v>54</v>
      </c>
      <c r="G87" t="s">
        <v>190</v>
      </c>
      <c r="H87" t="s">
        <v>44</v>
      </c>
      <c r="I87" t="s">
        <v>283</v>
      </c>
      <c r="J87" t="s">
        <v>567</v>
      </c>
      <c r="K87" t="s">
        <v>285</v>
      </c>
    </row>
    <row r="88" spans="1:11" x14ac:dyDescent="0.25">
      <c r="A88" t="s">
        <v>245</v>
      </c>
      <c r="B88">
        <v>32</v>
      </c>
      <c r="C88">
        <v>25</v>
      </c>
      <c r="D88" t="s">
        <v>40</v>
      </c>
      <c r="E88" s="26">
        <v>50</v>
      </c>
      <c r="F88" t="s">
        <v>54</v>
      </c>
      <c r="G88" t="s">
        <v>190</v>
      </c>
      <c r="H88" t="s">
        <v>44</v>
      </c>
      <c r="I88" t="s">
        <v>283</v>
      </c>
      <c r="J88" t="s">
        <v>46</v>
      </c>
      <c r="K88" t="s">
        <v>285</v>
      </c>
    </row>
    <row r="89" spans="1:11" x14ac:dyDescent="0.25">
      <c r="A89" t="s">
        <v>246</v>
      </c>
      <c r="B89">
        <v>31</v>
      </c>
      <c r="C89">
        <v>45</v>
      </c>
      <c r="D89" t="s">
        <v>40</v>
      </c>
      <c r="E89" s="26">
        <v>21</v>
      </c>
      <c r="F89" t="s">
        <v>54</v>
      </c>
      <c r="G89" t="s">
        <v>190</v>
      </c>
      <c r="H89" t="s">
        <v>44</v>
      </c>
      <c r="I89" t="s">
        <v>283</v>
      </c>
      <c r="J89" t="s">
        <v>567</v>
      </c>
      <c r="K89" t="s">
        <v>368</v>
      </c>
    </row>
    <row r="90" spans="1:11" x14ac:dyDescent="0.25">
      <c r="A90" t="s">
        <v>247</v>
      </c>
      <c r="B90">
        <v>28</v>
      </c>
      <c r="C90">
        <v>41</v>
      </c>
      <c r="D90" t="s">
        <v>40</v>
      </c>
      <c r="E90" s="26">
        <v>52</v>
      </c>
      <c r="F90" t="s">
        <v>54</v>
      </c>
      <c r="G90" t="s">
        <v>190</v>
      </c>
      <c r="H90" t="s">
        <v>44</v>
      </c>
      <c r="I90" t="s">
        <v>283</v>
      </c>
      <c r="J90" t="s">
        <v>46</v>
      </c>
      <c r="K90" t="s">
        <v>285</v>
      </c>
    </row>
    <row r="91" spans="1:11" x14ac:dyDescent="0.25">
      <c r="A91" t="s">
        <v>248</v>
      </c>
      <c r="B91">
        <v>27</v>
      </c>
      <c r="C91">
        <v>36</v>
      </c>
      <c r="D91" t="s">
        <v>40</v>
      </c>
      <c r="E91" s="26">
        <v>22</v>
      </c>
      <c r="F91" t="s">
        <v>42</v>
      </c>
      <c r="G91" t="s">
        <v>190</v>
      </c>
      <c r="H91" t="s">
        <v>44</v>
      </c>
      <c r="I91" t="s">
        <v>283</v>
      </c>
      <c r="J91" t="s">
        <v>568</v>
      </c>
      <c r="K91" t="s">
        <v>368</v>
      </c>
    </row>
    <row r="92" spans="1:11" x14ac:dyDescent="0.25">
      <c r="A92" t="s">
        <v>260</v>
      </c>
      <c r="B92">
        <v>32</v>
      </c>
      <c r="C92">
        <v>45</v>
      </c>
      <c r="D92" t="s">
        <v>40</v>
      </c>
      <c r="E92" s="26">
        <v>52</v>
      </c>
      <c r="F92" t="s">
        <v>54</v>
      </c>
      <c r="G92" t="s">
        <v>190</v>
      </c>
      <c r="H92" t="s">
        <v>44</v>
      </c>
      <c r="I92" t="s">
        <v>283</v>
      </c>
      <c r="J92" t="s">
        <v>46</v>
      </c>
      <c r="K92" t="s">
        <v>285</v>
      </c>
    </row>
    <row r="93" spans="1:11" x14ac:dyDescent="0.25">
      <c r="A93" t="s">
        <v>261</v>
      </c>
      <c r="B93">
        <v>35</v>
      </c>
      <c r="C93">
        <v>55</v>
      </c>
      <c r="D93" t="s">
        <v>40</v>
      </c>
      <c r="E93" s="26">
        <v>25</v>
      </c>
      <c r="F93" t="s">
        <v>42</v>
      </c>
      <c r="G93" t="s">
        <v>190</v>
      </c>
      <c r="H93" t="s">
        <v>44</v>
      </c>
      <c r="I93" t="s">
        <v>283</v>
      </c>
      <c r="J93" t="s">
        <v>46</v>
      </c>
      <c r="K93" t="s">
        <v>368</v>
      </c>
    </row>
    <row r="94" spans="1:11" x14ac:dyDescent="0.25">
      <c r="A94" t="s">
        <v>262</v>
      </c>
      <c r="B94">
        <v>35</v>
      </c>
      <c r="C94">
        <v>67</v>
      </c>
      <c r="D94" s="4" t="s">
        <v>282</v>
      </c>
      <c r="E94" s="27">
        <v>27</v>
      </c>
      <c r="F94" s="4" t="s">
        <v>42</v>
      </c>
      <c r="G94" s="4" t="s">
        <v>152</v>
      </c>
      <c r="H94" s="4" t="s">
        <v>44</v>
      </c>
      <c r="I94" s="4" t="s">
        <v>283</v>
      </c>
      <c r="J94" s="4" t="s">
        <v>46</v>
      </c>
      <c r="K94" s="4" t="s">
        <v>368</v>
      </c>
    </row>
    <row r="95" spans="1:11" x14ac:dyDescent="0.25">
      <c r="A95" t="s">
        <v>263</v>
      </c>
      <c r="B95">
        <v>35</v>
      </c>
      <c r="C95">
        <v>62</v>
      </c>
      <c r="D95" s="4" t="s">
        <v>282</v>
      </c>
      <c r="E95" s="28">
        <v>50</v>
      </c>
      <c r="F95" s="4" t="s">
        <v>54</v>
      </c>
      <c r="G95" s="4" t="s">
        <v>190</v>
      </c>
      <c r="H95" s="4" t="s">
        <v>171</v>
      </c>
      <c r="I95" s="4" t="s">
        <v>283</v>
      </c>
      <c r="J95" s="4" t="s">
        <v>46</v>
      </c>
      <c r="K95" s="5" t="s">
        <v>285</v>
      </c>
    </row>
    <row r="96" spans="1:11" hidden="1" x14ac:dyDescent="0.25">
      <c r="A96" t="s">
        <v>264</v>
      </c>
      <c r="B96">
        <v>35</v>
      </c>
      <c r="C96">
        <v>35</v>
      </c>
      <c r="D96" s="4" t="s">
        <v>282</v>
      </c>
      <c r="E96" s="4">
        <v>46</v>
      </c>
      <c r="F96" s="4" t="s">
        <v>54</v>
      </c>
      <c r="G96" s="4" t="s">
        <v>190</v>
      </c>
      <c r="H96" s="4" t="s">
        <v>171</v>
      </c>
      <c r="I96" s="4" t="s">
        <v>162</v>
      </c>
      <c r="J96" s="4" t="s">
        <v>46</v>
      </c>
      <c r="K96" s="4" t="s">
        <v>285</v>
      </c>
    </row>
    <row r="97" spans="1:11" hidden="1" x14ac:dyDescent="0.25">
      <c r="A97" t="s">
        <v>265</v>
      </c>
      <c r="B97">
        <v>35</v>
      </c>
      <c r="C97">
        <v>55</v>
      </c>
      <c r="D97" s="4" t="s">
        <v>282</v>
      </c>
      <c r="E97" s="4">
        <v>41</v>
      </c>
      <c r="F97" s="4" t="s">
        <v>166</v>
      </c>
      <c r="G97" s="4" t="s">
        <v>190</v>
      </c>
      <c r="H97" s="4" t="s">
        <v>171</v>
      </c>
      <c r="I97" s="4" t="s">
        <v>162</v>
      </c>
      <c r="J97" s="4" t="s">
        <v>46</v>
      </c>
      <c r="K97" s="4" t="s">
        <v>285</v>
      </c>
    </row>
    <row r="98" spans="1:11" x14ac:dyDescent="0.25">
      <c r="A98" t="s">
        <v>266</v>
      </c>
      <c r="B98">
        <v>35</v>
      </c>
      <c r="C98">
        <v>41</v>
      </c>
      <c r="D98" s="4" t="s">
        <v>282</v>
      </c>
      <c r="E98" s="27">
        <v>44</v>
      </c>
      <c r="F98" s="4" t="s">
        <v>54</v>
      </c>
      <c r="G98" s="4" t="s">
        <v>152</v>
      </c>
      <c r="H98" s="4" t="s">
        <v>171</v>
      </c>
      <c r="I98" s="4" t="s">
        <v>283</v>
      </c>
      <c r="J98" s="4" t="s">
        <v>46</v>
      </c>
      <c r="K98" s="4" t="s">
        <v>285</v>
      </c>
    </row>
    <row r="99" spans="1:11" x14ac:dyDescent="0.25">
      <c r="A99" t="s">
        <v>267</v>
      </c>
      <c r="B99">
        <v>28</v>
      </c>
      <c r="C99">
        <v>46</v>
      </c>
      <c r="D99" s="4" t="s">
        <v>282</v>
      </c>
      <c r="E99" s="27">
        <v>20</v>
      </c>
      <c r="F99" s="4" t="s">
        <v>54</v>
      </c>
      <c r="G99" s="4" t="s">
        <v>369</v>
      </c>
      <c r="H99" s="4" t="s">
        <v>44</v>
      </c>
      <c r="I99" s="4" t="s">
        <v>283</v>
      </c>
      <c r="J99" s="4" t="s">
        <v>567</v>
      </c>
      <c r="K99" s="4" t="s">
        <v>368</v>
      </c>
    </row>
    <row r="100" spans="1:11" x14ac:dyDescent="0.25">
      <c r="A100" t="s">
        <v>268</v>
      </c>
      <c r="B100">
        <v>27</v>
      </c>
      <c r="C100">
        <v>45</v>
      </c>
      <c r="D100" s="4" t="s">
        <v>282</v>
      </c>
      <c r="E100" s="27">
        <v>39</v>
      </c>
      <c r="F100" s="4" t="s">
        <v>54</v>
      </c>
      <c r="G100" s="4" t="s">
        <v>152</v>
      </c>
      <c r="H100" s="4" t="s">
        <v>44</v>
      </c>
      <c r="I100" s="4" t="s">
        <v>283</v>
      </c>
      <c r="J100" s="4" t="s">
        <v>46</v>
      </c>
      <c r="K100" s="4" t="s">
        <v>285</v>
      </c>
    </row>
    <row r="101" spans="1:11" x14ac:dyDescent="0.25">
      <c r="A101" t="s">
        <v>249</v>
      </c>
      <c r="B101">
        <v>27</v>
      </c>
      <c r="C101">
        <v>46</v>
      </c>
      <c r="D101" s="4" t="s">
        <v>282</v>
      </c>
      <c r="E101" s="27">
        <v>29</v>
      </c>
      <c r="F101" s="4" t="s">
        <v>54</v>
      </c>
      <c r="G101" s="4" t="s">
        <v>152</v>
      </c>
      <c r="H101" s="4" t="s">
        <v>44</v>
      </c>
      <c r="I101" s="4" t="s">
        <v>283</v>
      </c>
      <c r="J101" s="4" t="s">
        <v>46</v>
      </c>
      <c r="K101" s="4" t="s">
        <v>368</v>
      </c>
    </row>
    <row r="102" spans="1:11" x14ac:dyDescent="0.25">
      <c r="A102" t="s">
        <v>250</v>
      </c>
      <c r="B102">
        <v>30</v>
      </c>
      <c r="C102">
        <v>57</v>
      </c>
      <c r="D102" s="4" t="s">
        <v>282</v>
      </c>
      <c r="E102" s="27">
        <v>50</v>
      </c>
      <c r="F102" s="4" t="s">
        <v>54</v>
      </c>
      <c r="G102" s="4" t="s">
        <v>152</v>
      </c>
      <c r="H102" s="4" t="s">
        <v>44</v>
      </c>
      <c r="I102" s="4" t="s">
        <v>283</v>
      </c>
      <c r="J102" s="4" t="s">
        <v>46</v>
      </c>
      <c r="K102" s="4" t="s">
        <v>285</v>
      </c>
    </row>
    <row r="103" spans="1:11" x14ac:dyDescent="0.25">
      <c r="A103" t="s">
        <v>251</v>
      </c>
      <c r="B103">
        <v>34</v>
      </c>
      <c r="C103">
        <v>42</v>
      </c>
      <c r="D103" s="4" t="s">
        <v>282</v>
      </c>
      <c r="E103" s="27">
        <v>40</v>
      </c>
      <c r="F103" s="4" t="s">
        <v>54</v>
      </c>
      <c r="G103" s="4" t="s">
        <v>152</v>
      </c>
      <c r="H103" s="4" t="s">
        <v>44</v>
      </c>
      <c r="I103" s="4" t="s">
        <v>283</v>
      </c>
      <c r="J103" s="4" t="s">
        <v>46</v>
      </c>
      <c r="K103" s="4" t="s">
        <v>285</v>
      </c>
    </row>
    <row r="104" spans="1:11" x14ac:dyDescent="0.25">
      <c r="A104" t="s">
        <v>252</v>
      </c>
      <c r="B104">
        <v>28</v>
      </c>
      <c r="C104">
        <v>57</v>
      </c>
      <c r="D104" s="4" t="s">
        <v>282</v>
      </c>
      <c r="E104" s="27">
        <v>47</v>
      </c>
      <c r="F104" s="4" t="s">
        <v>54</v>
      </c>
      <c r="G104" s="4" t="s">
        <v>152</v>
      </c>
      <c r="H104" s="4" t="s">
        <v>44</v>
      </c>
      <c r="I104" s="4" t="s">
        <v>283</v>
      </c>
      <c r="J104" s="4" t="s">
        <v>46</v>
      </c>
      <c r="K104" s="4" t="s">
        <v>285</v>
      </c>
    </row>
    <row r="105" spans="1:11" x14ac:dyDescent="0.25">
      <c r="A105" t="s">
        <v>253</v>
      </c>
      <c r="B105">
        <v>35</v>
      </c>
      <c r="C105">
        <v>38</v>
      </c>
      <c r="D105" s="4" t="s">
        <v>282</v>
      </c>
      <c r="E105" s="27">
        <v>33</v>
      </c>
      <c r="F105" s="4" t="s">
        <v>42</v>
      </c>
      <c r="G105" s="4" t="s">
        <v>152</v>
      </c>
      <c r="H105" s="4" t="s">
        <v>44</v>
      </c>
      <c r="I105" s="4" t="s">
        <v>283</v>
      </c>
      <c r="J105" s="4" t="s">
        <v>46</v>
      </c>
      <c r="K105" s="4" t="s">
        <v>285</v>
      </c>
    </row>
    <row r="106" spans="1:11" x14ac:dyDescent="0.25">
      <c r="A106" t="s">
        <v>254</v>
      </c>
      <c r="B106">
        <v>32</v>
      </c>
      <c r="C106">
        <v>28</v>
      </c>
      <c r="D106" s="4" t="s">
        <v>282</v>
      </c>
      <c r="E106" s="27">
        <v>52</v>
      </c>
      <c r="F106" s="4" t="s">
        <v>54</v>
      </c>
      <c r="G106" s="4" t="s">
        <v>190</v>
      </c>
      <c r="H106" s="4" t="s">
        <v>44</v>
      </c>
      <c r="I106" s="4" t="s">
        <v>283</v>
      </c>
      <c r="J106" s="4" t="s">
        <v>46</v>
      </c>
      <c r="K106" s="4" t="s">
        <v>285</v>
      </c>
    </row>
    <row r="107" spans="1:11" x14ac:dyDescent="0.25">
      <c r="A107" t="s">
        <v>255</v>
      </c>
      <c r="B107">
        <v>35</v>
      </c>
      <c r="C107">
        <v>38</v>
      </c>
      <c r="D107" s="4" t="s">
        <v>282</v>
      </c>
      <c r="E107" s="27">
        <v>34</v>
      </c>
      <c r="F107" s="4" t="s">
        <v>42</v>
      </c>
      <c r="G107" s="4" t="s">
        <v>152</v>
      </c>
      <c r="H107" s="4" t="s">
        <v>44</v>
      </c>
      <c r="I107" s="4" t="s">
        <v>283</v>
      </c>
      <c r="J107" s="4" t="s">
        <v>46</v>
      </c>
      <c r="K107" s="4" t="s">
        <v>285</v>
      </c>
    </row>
    <row r="108" spans="1:11" x14ac:dyDescent="0.25">
      <c r="A108" t="s">
        <v>256</v>
      </c>
      <c r="B108">
        <v>30</v>
      </c>
      <c r="C108">
        <v>46</v>
      </c>
      <c r="D108" s="4" t="s">
        <v>282</v>
      </c>
      <c r="E108" s="27">
        <v>25</v>
      </c>
      <c r="F108" s="4" t="s">
        <v>54</v>
      </c>
      <c r="G108" s="4" t="s">
        <v>152</v>
      </c>
      <c r="H108" s="4" t="s">
        <v>44</v>
      </c>
      <c r="I108" s="4" t="s">
        <v>283</v>
      </c>
      <c r="J108" s="4" t="s">
        <v>46</v>
      </c>
      <c r="K108" s="4" t="s">
        <v>368</v>
      </c>
    </row>
    <row r="109" spans="1:11" x14ac:dyDescent="0.25">
      <c r="A109" t="s">
        <v>257</v>
      </c>
      <c r="B109">
        <v>32</v>
      </c>
      <c r="C109">
        <v>39</v>
      </c>
      <c r="D109" s="4" t="s">
        <v>282</v>
      </c>
      <c r="E109" s="27">
        <v>20</v>
      </c>
      <c r="F109" s="4" t="s">
        <v>42</v>
      </c>
      <c r="G109" s="4" t="s">
        <v>152</v>
      </c>
      <c r="H109" s="4" t="s">
        <v>44</v>
      </c>
      <c r="I109" s="4" t="s">
        <v>283</v>
      </c>
      <c r="J109" s="4" t="s">
        <v>567</v>
      </c>
      <c r="K109" s="4" t="s">
        <v>368</v>
      </c>
    </row>
    <row r="110" spans="1:11" x14ac:dyDescent="0.25">
      <c r="A110" t="s">
        <v>258</v>
      </c>
      <c r="B110">
        <v>31</v>
      </c>
      <c r="C110">
        <v>58</v>
      </c>
      <c r="D110" s="4" t="s">
        <v>282</v>
      </c>
      <c r="E110" s="27">
        <v>32</v>
      </c>
      <c r="F110" s="4" t="s">
        <v>42</v>
      </c>
      <c r="G110" s="4" t="s">
        <v>152</v>
      </c>
      <c r="H110" s="4" t="s">
        <v>44</v>
      </c>
      <c r="I110" s="4" t="s">
        <v>283</v>
      </c>
      <c r="J110" s="4" t="s">
        <v>46</v>
      </c>
      <c r="K110" s="4" t="s">
        <v>285</v>
      </c>
    </row>
    <row r="111" spans="1:11" x14ac:dyDescent="0.25">
      <c r="A111" t="s">
        <v>259</v>
      </c>
      <c r="B111">
        <v>30</v>
      </c>
      <c r="C111">
        <v>40</v>
      </c>
      <c r="D111" s="4" t="s">
        <v>282</v>
      </c>
      <c r="E111" s="27">
        <v>57</v>
      </c>
      <c r="F111" s="4" t="s">
        <v>54</v>
      </c>
      <c r="G111" s="4" t="s">
        <v>369</v>
      </c>
      <c r="H111" s="4" t="s">
        <v>44</v>
      </c>
      <c r="I111" s="4" t="s">
        <v>283</v>
      </c>
      <c r="J111" s="4" t="s">
        <v>46</v>
      </c>
      <c r="K111" s="4" t="s">
        <v>285</v>
      </c>
    </row>
    <row r="112" spans="1:11" x14ac:dyDescent="0.25">
      <c r="A112" t="s">
        <v>372</v>
      </c>
      <c r="B112">
        <v>28</v>
      </c>
      <c r="C112">
        <v>37</v>
      </c>
      <c r="D112" s="4" t="s">
        <v>282</v>
      </c>
      <c r="E112" s="27">
        <v>33</v>
      </c>
      <c r="F112" s="4" t="s">
        <v>42</v>
      </c>
      <c r="G112" s="4" t="s">
        <v>152</v>
      </c>
      <c r="H112" s="4" t="s">
        <v>44</v>
      </c>
      <c r="I112" s="4" t="s">
        <v>283</v>
      </c>
      <c r="J112" s="4" t="s">
        <v>46</v>
      </c>
      <c r="K112" s="4" t="s">
        <v>285</v>
      </c>
    </row>
    <row r="113" spans="1:11" x14ac:dyDescent="0.25">
      <c r="A113" t="s">
        <v>373</v>
      </c>
      <c r="B113">
        <v>30</v>
      </c>
      <c r="C113">
        <v>40</v>
      </c>
      <c r="D113" s="4" t="s">
        <v>282</v>
      </c>
      <c r="E113" s="27">
        <v>28</v>
      </c>
      <c r="F113" s="4" t="s">
        <v>42</v>
      </c>
      <c r="G113" s="4" t="s">
        <v>152</v>
      </c>
      <c r="H113" s="4" t="s">
        <v>44</v>
      </c>
      <c r="I113" s="4" t="s">
        <v>283</v>
      </c>
      <c r="J113" s="4" t="s">
        <v>46</v>
      </c>
      <c r="K113" s="4" t="s">
        <v>368</v>
      </c>
    </row>
    <row r="114" spans="1:11" x14ac:dyDescent="0.25">
      <c r="A114" t="s">
        <v>374</v>
      </c>
      <c r="B114">
        <v>28</v>
      </c>
      <c r="C114">
        <v>38</v>
      </c>
      <c r="D114" s="4" t="s">
        <v>282</v>
      </c>
      <c r="E114" s="27">
        <v>21</v>
      </c>
      <c r="F114" s="4" t="s">
        <v>54</v>
      </c>
      <c r="G114" s="4" t="s">
        <v>152</v>
      </c>
      <c r="H114" s="4" t="s">
        <v>44</v>
      </c>
      <c r="I114" s="4" t="s">
        <v>283</v>
      </c>
      <c r="J114" s="4" t="s">
        <v>568</v>
      </c>
      <c r="K114" s="4" t="s">
        <v>368</v>
      </c>
    </row>
    <row r="115" spans="1:11" x14ac:dyDescent="0.25">
      <c r="A115" t="s">
        <v>375</v>
      </c>
      <c r="B115">
        <v>31</v>
      </c>
      <c r="C115">
        <v>41</v>
      </c>
      <c r="D115" s="4" t="s">
        <v>282</v>
      </c>
      <c r="E115" s="27">
        <v>29</v>
      </c>
      <c r="F115" s="4" t="s">
        <v>42</v>
      </c>
      <c r="G115" s="4" t="s">
        <v>152</v>
      </c>
      <c r="H115" s="4" t="s">
        <v>44</v>
      </c>
      <c r="I115" s="4" t="s">
        <v>283</v>
      </c>
      <c r="J115" s="4" t="s">
        <v>46</v>
      </c>
      <c r="K115" s="4" t="s">
        <v>368</v>
      </c>
    </row>
    <row r="116" spans="1:11" x14ac:dyDescent="0.25">
      <c r="A116" t="s">
        <v>376</v>
      </c>
      <c r="B116">
        <v>32</v>
      </c>
      <c r="C116">
        <v>28</v>
      </c>
      <c r="D116" s="4" t="s">
        <v>282</v>
      </c>
      <c r="E116" s="27">
        <v>30</v>
      </c>
      <c r="F116" s="4" t="s">
        <v>54</v>
      </c>
      <c r="G116" s="4" t="s">
        <v>152</v>
      </c>
      <c r="H116" s="4" t="s">
        <v>44</v>
      </c>
      <c r="I116" s="4" t="s">
        <v>283</v>
      </c>
      <c r="J116" s="4" t="s">
        <v>46</v>
      </c>
      <c r="K116" s="4" t="s">
        <v>285</v>
      </c>
    </row>
    <row r="117" spans="1:11" x14ac:dyDescent="0.25">
      <c r="A117" t="s">
        <v>377</v>
      </c>
      <c r="B117">
        <v>29</v>
      </c>
      <c r="C117">
        <v>34</v>
      </c>
      <c r="D117" s="4" t="s">
        <v>282</v>
      </c>
      <c r="E117" s="27">
        <v>46</v>
      </c>
      <c r="F117" s="4" t="s">
        <v>54</v>
      </c>
      <c r="G117" s="4" t="s">
        <v>152</v>
      </c>
      <c r="H117" s="4" t="s">
        <v>44</v>
      </c>
      <c r="I117" s="4" t="s">
        <v>283</v>
      </c>
      <c r="J117" s="4" t="s">
        <v>46</v>
      </c>
      <c r="K117" s="4" t="s">
        <v>285</v>
      </c>
    </row>
    <row r="118" spans="1:11" x14ac:dyDescent="0.25">
      <c r="A118" t="s">
        <v>378</v>
      </c>
      <c r="B118">
        <v>29</v>
      </c>
      <c r="C118">
        <v>45</v>
      </c>
      <c r="D118" s="4" t="s">
        <v>282</v>
      </c>
      <c r="E118" s="27">
        <v>35</v>
      </c>
      <c r="F118" s="4" t="s">
        <v>42</v>
      </c>
      <c r="G118" s="4" t="s">
        <v>43</v>
      </c>
      <c r="H118" s="4" t="s">
        <v>44</v>
      </c>
      <c r="I118" s="4" t="s">
        <v>283</v>
      </c>
      <c r="J118" s="4" t="s">
        <v>46</v>
      </c>
      <c r="K118" s="4" t="s">
        <v>285</v>
      </c>
    </row>
    <row r="119" spans="1:11" x14ac:dyDescent="0.25">
      <c r="A119" t="s">
        <v>379</v>
      </c>
      <c r="B119">
        <v>28</v>
      </c>
      <c r="C119">
        <v>31</v>
      </c>
      <c r="D119" s="4" t="s">
        <v>282</v>
      </c>
      <c r="E119" s="27">
        <v>32</v>
      </c>
      <c r="F119" s="4" t="s">
        <v>54</v>
      </c>
      <c r="G119" s="4" t="s">
        <v>43</v>
      </c>
      <c r="H119" s="4" t="s">
        <v>44</v>
      </c>
      <c r="I119" s="4" t="s">
        <v>283</v>
      </c>
      <c r="J119" s="4" t="s">
        <v>46</v>
      </c>
      <c r="K119" s="4" t="s">
        <v>285</v>
      </c>
    </row>
    <row r="120" spans="1:11" x14ac:dyDescent="0.25">
      <c r="A120" t="s">
        <v>380</v>
      </c>
      <c r="B120">
        <v>30</v>
      </c>
      <c r="C120">
        <v>37</v>
      </c>
      <c r="D120" s="4" t="s">
        <v>282</v>
      </c>
      <c r="E120" s="27">
        <v>47</v>
      </c>
      <c r="F120" s="4" t="s">
        <v>54</v>
      </c>
      <c r="G120" s="4" t="s">
        <v>43</v>
      </c>
      <c r="H120" s="4" t="s">
        <v>44</v>
      </c>
      <c r="I120" s="4" t="s">
        <v>283</v>
      </c>
      <c r="J120" s="4" t="s">
        <v>46</v>
      </c>
      <c r="K120" s="4" t="s">
        <v>285</v>
      </c>
    </row>
    <row r="121" spans="1:11" x14ac:dyDescent="0.25">
      <c r="A121" t="s">
        <v>381</v>
      </c>
      <c r="B121">
        <v>31</v>
      </c>
      <c r="C121">
        <v>45</v>
      </c>
      <c r="D121" s="4" t="s">
        <v>282</v>
      </c>
      <c r="E121" s="27">
        <v>47</v>
      </c>
      <c r="F121" s="4" t="s">
        <v>42</v>
      </c>
      <c r="G121" s="4" t="s">
        <v>43</v>
      </c>
      <c r="H121" s="4" t="s">
        <v>44</v>
      </c>
      <c r="I121" s="4" t="s">
        <v>283</v>
      </c>
      <c r="J121" s="4" t="s">
        <v>46</v>
      </c>
      <c r="K121" s="4" t="s">
        <v>285</v>
      </c>
    </row>
    <row r="122" spans="1:11" x14ac:dyDescent="0.25">
      <c r="A122" t="s">
        <v>382</v>
      </c>
      <c r="B122">
        <v>32</v>
      </c>
      <c r="C122">
        <v>34</v>
      </c>
      <c r="D122" s="4" t="s">
        <v>282</v>
      </c>
      <c r="E122" s="27">
        <v>45</v>
      </c>
      <c r="F122" s="4" t="s">
        <v>54</v>
      </c>
      <c r="G122" s="4" t="s">
        <v>43</v>
      </c>
      <c r="H122" s="4" t="s">
        <v>44</v>
      </c>
      <c r="I122" s="4" t="s">
        <v>283</v>
      </c>
      <c r="J122" s="4" t="s">
        <v>46</v>
      </c>
      <c r="K122" s="4" t="s">
        <v>285</v>
      </c>
    </row>
    <row r="123" spans="1:11" x14ac:dyDescent="0.25">
      <c r="A123" t="s">
        <v>383</v>
      </c>
      <c r="B123">
        <v>25</v>
      </c>
      <c r="C123">
        <v>39</v>
      </c>
      <c r="D123" s="4" t="s">
        <v>282</v>
      </c>
      <c r="E123" s="27">
        <v>46</v>
      </c>
      <c r="F123" s="4" t="s">
        <v>54</v>
      </c>
      <c r="G123" s="4" t="s">
        <v>43</v>
      </c>
      <c r="H123" s="4" t="s">
        <v>44</v>
      </c>
      <c r="I123" s="4" t="s">
        <v>283</v>
      </c>
      <c r="J123" s="4" t="s">
        <v>46</v>
      </c>
      <c r="K123" s="4" t="s">
        <v>285</v>
      </c>
    </row>
    <row r="124" spans="1:11" x14ac:dyDescent="0.25">
      <c r="A124" t="s">
        <v>384</v>
      </c>
      <c r="B124">
        <v>31</v>
      </c>
      <c r="C124">
        <v>28</v>
      </c>
      <c r="D124" s="4" t="s">
        <v>282</v>
      </c>
      <c r="E124" s="27">
        <v>46</v>
      </c>
      <c r="F124" s="4" t="s">
        <v>54</v>
      </c>
      <c r="G124" s="4" t="s">
        <v>43</v>
      </c>
      <c r="H124" s="4" t="s">
        <v>44</v>
      </c>
      <c r="I124" s="4" t="s">
        <v>283</v>
      </c>
      <c r="J124" s="4" t="s">
        <v>46</v>
      </c>
      <c r="K124" s="4" t="s">
        <v>285</v>
      </c>
    </row>
    <row r="125" spans="1:11" x14ac:dyDescent="0.25">
      <c r="A125" t="s">
        <v>385</v>
      </c>
      <c r="B125">
        <v>31</v>
      </c>
      <c r="C125">
        <v>54</v>
      </c>
      <c r="D125" s="4" t="s">
        <v>282</v>
      </c>
      <c r="E125" s="27">
        <v>51</v>
      </c>
      <c r="F125" s="4" t="s">
        <v>54</v>
      </c>
      <c r="G125" s="4" t="s">
        <v>43</v>
      </c>
      <c r="H125" s="4" t="s">
        <v>44</v>
      </c>
      <c r="I125" s="4" t="s">
        <v>283</v>
      </c>
      <c r="J125" s="4" t="s">
        <v>46</v>
      </c>
      <c r="K125" s="4" t="s">
        <v>285</v>
      </c>
    </row>
    <row r="126" spans="1:11" x14ac:dyDescent="0.25">
      <c r="A126" t="s">
        <v>386</v>
      </c>
      <c r="B126">
        <v>29</v>
      </c>
      <c r="C126">
        <v>38</v>
      </c>
      <c r="D126" s="4" t="s">
        <v>282</v>
      </c>
      <c r="E126" s="27">
        <v>23</v>
      </c>
      <c r="F126" s="4" t="s">
        <v>54</v>
      </c>
      <c r="G126" s="4" t="s">
        <v>43</v>
      </c>
      <c r="H126" s="4" t="s">
        <v>44</v>
      </c>
      <c r="I126" s="4" t="s">
        <v>283</v>
      </c>
      <c r="J126" s="4" t="s">
        <v>568</v>
      </c>
      <c r="K126" s="4" t="s">
        <v>368</v>
      </c>
    </row>
    <row r="127" spans="1:11" x14ac:dyDescent="0.25">
      <c r="A127" t="s">
        <v>387</v>
      </c>
      <c r="B127">
        <v>35</v>
      </c>
      <c r="C127">
        <v>41</v>
      </c>
      <c r="D127" s="4" t="s">
        <v>282</v>
      </c>
      <c r="E127" s="27">
        <v>20</v>
      </c>
      <c r="F127" s="4" t="s">
        <v>54</v>
      </c>
      <c r="G127" s="4" t="s">
        <v>152</v>
      </c>
      <c r="H127" s="4" t="s">
        <v>44</v>
      </c>
      <c r="I127" s="4" t="s">
        <v>283</v>
      </c>
      <c r="J127" s="4" t="s">
        <v>567</v>
      </c>
      <c r="K127" s="4" t="s">
        <v>368</v>
      </c>
    </row>
    <row r="128" spans="1:11" x14ac:dyDescent="0.25">
      <c r="A128" t="s">
        <v>388</v>
      </c>
      <c r="B128">
        <v>35</v>
      </c>
      <c r="C128">
        <v>53</v>
      </c>
      <c r="D128" s="4" t="s">
        <v>282</v>
      </c>
      <c r="E128" s="27">
        <v>46</v>
      </c>
      <c r="F128" s="4" t="s">
        <v>54</v>
      </c>
      <c r="G128" s="4" t="s">
        <v>152</v>
      </c>
      <c r="H128" s="4" t="s">
        <v>44</v>
      </c>
      <c r="I128" s="4" t="s">
        <v>283</v>
      </c>
      <c r="J128" s="4" t="s">
        <v>46</v>
      </c>
      <c r="K128" s="4" t="s">
        <v>285</v>
      </c>
    </row>
    <row r="129" spans="1:11" x14ac:dyDescent="0.25">
      <c r="A129" t="s">
        <v>389</v>
      </c>
      <c r="B129">
        <v>35</v>
      </c>
      <c r="C129">
        <v>57</v>
      </c>
      <c r="D129" s="4" t="s">
        <v>282</v>
      </c>
      <c r="E129" s="27">
        <v>42</v>
      </c>
      <c r="F129" s="4" t="s">
        <v>54</v>
      </c>
      <c r="G129" s="4" t="s">
        <v>152</v>
      </c>
      <c r="H129" s="4" t="s">
        <v>171</v>
      </c>
      <c r="I129" s="4" t="s">
        <v>283</v>
      </c>
      <c r="J129" s="4" t="s">
        <v>46</v>
      </c>
      <c r="K129" s="4" t="s">
        <v>285</v>
      </c>
    </row>
    <row r="130" spans="1:11" x14ac:dyDescent="0.25">
      <c r="A130" t="s">
        <v>390</v>
      </c>
      <c r="B130">
        <v>35</v>
      </c>
      <c r="C130">
        <v>51</v>
      </c>
      <c r="D130" s="4" t="s">
        <v>282</v>
      </c>
      <c r="E130" s="27">
        <v>38</v>
      </c>
      <c r="F130" s="4" t="s">
        <v>54</v>
      </c>
      <c r="G130" s="4" t="s">
        <v>152</v>
      </c>
      <c r="H130" s="4" t="s">
        <v>44</v>
      </c>
      <c r="I130" s="4" t="s">
        <v>283</v>
      </c>
      <c r="J130" s="4" t="s">
        <v>46</v>
      </c>
      <c r="K130" s="4" t="s">
        <v>285</v>
      </c>
    </row>
    <row r="131" spans="1:11" x14ac:dyDescent="0.25">
      <c r="A131" t="s">
        <v>391</v>
      </c>
      <c r="B131">
        <v>35</v>
      </c>
      <c r="C131">
        <v>57</v>
      </c>
      <c r="D131" s="4" t="s">
        <v>282</v>
      </c>
      <c r="E131" s="27">
        <v>35</v>
      </c>
      <c r="F131" s="4" t="s">
        <v>54</v>
      </c>
      <c r="G131" s="4" t="s">
        <v>152</v>
      </c>
      <c r="H131" s="4" t="s">
        <v>44</v>
      </c>
      <c r="I131" s="4" t="s">
        <v>283</v>
      </c>
      <c r="J131" s="4" t="s">
        <v>46</v>
      </c>
      <c r="K131" s="4" t="s">
        <v>368</v>
      </c>
    </row>
    <row r="132" spans="1:11" x14ac:dyDescent="0.25">
      <c r="A132" t="s">
        <v>392</v>
      </c>
      <c r="B132">
        <v>35</v>
      </c>
      <c r="C132">
        <v>59</v>
      </c>
      <c r="D132" s="4" t="s">
        <v>282</v>
      </c>
      <c r="E132" s="27">
        <v>32</v>
      </c>
      <c r="F132" s="4" t="s">
        <v>54</v>
      </c>
      <c r="G132" s="4" t="s">
        <v>152</v>
      </c>
      <c r="H132" s="4" t="s">
        <v>44</v>
      </c>
      <c r="I132" s="4" t="s">
        <v>283</v>
      </c>
      <c r="J132" s="4" t="s">
        <v>46</v>
      </c>
      <c r="K132" s="4" t="s">
        <v>285</v>
      </c>
    </row>
    <row r="133" spans="1:11" x14ac:dyDescent="0.25">
      <c r="A133" t="s">
        <v>393</v>
      </c>
      <c r="B133">
        <v>33</v>
      </c>
      <c r="C133">
        <v>57</v>
      </c>
      <c r="D133" s="4" t="s">
        <v>282</v>
      </c>
      <c r="E133" s="27">
        <v>43</v>
      </c>
      <c r="F133" s="4" t="s">
        <v>42</v>
      </c>
      <c r="G133" s="4" t="s">
        <v>190</v>
      </c>
      <c r="H133" s="4" t="s">
        <v>44</v>
      </c>
      <c r="I133" s="4" t="s">
        <v>283</v>
      </c>
      <c r="J133" s="4" t="s">
        <v>46</v>
      </c>
      <c r="K133" s="4" t="s">
        <v>285</v>
      </c>
    </row>
    <row r="134" spans="1:11" x14ac:dyDescent="0.25">
      <c r="A134" t="s">
        <v>394</v>
      </c>
      <c r="B134">
        <v>35</v>
      </c>
      <c r="C134">
        <v>57</v>
      </c>
      <c r="D134" s="4" t="s">
        <v>282</v>
      </c>
      <c r="E134" s="27">
        <v>54</v>
      </c>
      <c r="F134" s="4" t="s">
        <v>54</v>
      </c>
      <c r="G134" s="4" t="s">
        <v>152</v>
      </c>
      <c r="H134" s="4" t="s">
        <v>44</v>
      </c>
      <c r="I134" s="4" t="s">
        <v>283</v>
      </c>
      <c r="J134" s="4" t="s">
        <v>46</v>
      </c>
      <c r="K134" s="4" t="s">
        <v>285</v>
      </c>
    </row>
    <row r="135" spans="1:11" x14ac:dyDescent="0.25">
      <c r="A135" t="s">
        <v>395</v>
      </c>
      <c r="B135">
        <v>35</v>
      </c>
      <c r="C135">
        <v>57</v>
      </c>
      <c r="D135" s="4" t="s">
        <v>282</v>
      </c>
      <c r="E135" s="27">
        <v>27</v>
      </c>
      <c r="F135" s="4" t="s">
        <v>42</v>
      </c>
      <c r="G135" s="4" t="s">
        <v>152</v>
      </c>
      <c r="H135" s="4" t="s">
        <v>44</v>
      </c>
      <c r="I135" s="4" t="s">
        <v>283</v>
      </c>
      <c r="J135" s="4" t="s">
        <v>46</v>
      </c>
      <c r="K135" s="4" t="s">
        <v>285</v>
      </c>
    </row>
    <row r="136" spans="1:11" x14ac:dyDescent="0.25">
      <c r="A136" t="s">
        <v>396</v>
      </c>
      <c r="B136">
        <v>35</v>
      </c>
      <c r="C136">
        <v>59</v>
      </c>
      <c r="D136" s="4" t="s">
        <v>282</v>
      </c>
      <c r="E136" s="27">
        <v>43</v>
      </c>
      <c r="F136" s="4" t="s">
        <v>54</v>
      </c>
      <c r="G136" s="4" t="s">
        <v>152</v>
      </c>
      <c r="H136" s="4" t="s">
        <v>44</v>
      </c>
      <c r="I136" s="4" t="s">
        <v>283</v>
      </c>
      <c r="J136" s="4" t="s">
        <v>46</v>
      </c>
      <c r="K136" s="4" t="s">
        <v>285</v>
      </c>
    </row>
    <row r="137" spans="1:11" x14ac:dyDescent="0.25">
      <c r="A137" t="s">
        <v>397</v>
      </c>
      <c r="B137">
        <v>35</v>
      </c>
      <c r="C137">
        <v>57</v>
      </c>
      <c r="D137" s="4" t="s">
        <v>282</v>
      </c>
      <c r="E137" s="27">
        <v>51</v>
      </c>
      <c r="F137" s="4" t="s">
        <v>54</v>
      </c>
      <c r="G137" s="4" t="s">
        <v>152</v>
      </c>
      <c r="H137" s="4" t="s">
        <v>44</v>
      </c>
      <c r="I137" s="4" t="s">
        <v>283</v>
      </c>
      <c r="J137" s="4" t="s">
        <v>46</v>
      </c>
      <c r="K137" s="4" t="s">
        <v>285</v>
      </c>
    </row>
    <row r="138" spans="1:11" x14ac:dyDescent="0.25">
      <c r="A138" t="s">
        <v>398</v>
      </c>
      <c r="B138">
        <v>35</v>
      </c>
      <c r="C138">
        <v>59</v>
      </c>
      <c r="D138" s="4" t="s">
        <v>282</v>
      </c>
      <c r="E138" s="27">
        <v>26</v>
      </c>
      <c r="F138" s="4" t="s">
        <v>42</v>
      </c>
      <c r="G138" s="4" t="s">
        <v>190</v>
      </c>
      <c r="H138" s="4" t="s">
        <v>44</v>
      </c>
      <c r="I138" s="4" t="s">
        <v>283</v>
      </c>
      <c r="J138" s="4" t="s">
        <v>46</v>
      </c>
      <c r="K138" s="4" t="s">
        <v>368</v>
      </c>
    </row>
    <row r="139" spans="1:11" x14ac:dyDescent="0.25">
      <c r="A139" t="s">
        <v>399</v>
      </c>
      <c r="B139">
        <v>35</v>
      </c>
      <c r="C139">
        <v>37</v>
      </c>
      <c r="D139" s="4" t="s">
        <v>282</v>
      </c>
      <c r="E139" s="27">
        <v>47</v>
      </c>
      <c r="F139" s="4" t="s">
        <v>54</v>
      </c>
      <c r="G139" s="4" t="s">
        <v>190</v>
      </c>
      <c r="H139" s="4" t="s">
        <v>44</v>
      </c>
      <c r="I139" s="4" t="s">
        <v>283</v>
      </c>
      <c r="J139" s="4" t="s">
        <v>46</v>
      </c>
      <c r="K139" s="4" t="s">
        <v>285</v>
      </c>
    </row>
    <row r="140" spans="1:11" x14ac:dyDescent="0.25">
      <c r="A140" t="s">
        <v>400</v>
      </c>
      <c r="B140">
        <v>28</v>
      </c>
      <c r="C140">
        <v>29</v>
      </c>
      <c r="D140" s="4" t="s">
        <v>282</v>
      </c>
      <c r="E140" s="27">
        <v>37</v>
      </c>
      <c r="F140" s="4" t="s">
        <v>42</v>
      </c>
      <c r="G140" s="4" t="s">
        <v>152</v>
      </c>
      <c r="H140" s="4" t="s">
        <v>44</v>
      </c>
      <c r="I140" s="4" t="s">
        <v>283</v>
      </c>
      <c r="J140" s="4" t="s">
        <v>46</v>
      </c>
      <c r="K140" s="4" t="s">
        <v>285</v>
      </c>
    </row>
    <row r="141" spans="1:11" hidden="1" x14ac:dyDescent="0.25">
      <c r="A141" t="s">
        <v>401</v>
      </c>
      <c r="B141">
        <v>35</v>
      </c>
      <c r="C141">
        <v>59</v>
      </c>
      <c r="D141" s="4" t="s">
        <v>282</v>
      </c>
      <c r="E141" s="4">
        <v>32</v>
      </c>
      <c r="F141" s="4" t="s">
        <v>42</v>
      </c>
      <c r="G141" s="4" t="s">
        <v>152</v>
      </c>
      <c r="H141" s="4" t="s">
        <v>44</v>
      </c>
      <c r="I141" s="4" t="s">
        <v>162</v>
      </c>
      <c r="J141" s="4" t="s">
        <v>46</v>
      </c>
      <c r="K141" s="4" t="s">
        <v>285</v>
      </c>
    </row>
    <row r="142" spans="1:11" hidden="1" x14ac:dyDescent="0.25">
      <c r="A142" t="s">
        <v>402</v>
      </c>
      <c r="B142">
        <v>35</v>
      </c>
      <c r="C142">
        <v>57</v>
      </c>
      <c r="D142" s="4" t="s">
        <v>282</v>
      </c>
      <c r="E142" s="4">
        <v>25</v>
      </c>
      <c r="F142" s="4" t="s">
        <v>42</v>
      </c>
      <c r="G142" s="4" t="s">
        <v>152</v>
      </c>
      <c r="H142" s="4" t="s">
        <v>44</v>
      </c>
      <c r="I142" s="4" t="s">
        <v>162</v>
      </c>
      <c r="J142" s="4" t="s">
        <v>568</v>
      </c>
      <c r="K142" s="4" t="s">
        <v>285</v>
      </c>
    </row>
    <row r="143" spans="1:11" x14ac:dyDescent="0.25">
      <c r="A143" t="s">
        <v>403</v>
      </c>
      <c r="B143">
        <v>35</v>
      </c>
      <c r="C143">
        <v>57</v>
      </c>
      <c r="D143" s="4" t="s">
        <v>282</v>
      </c>
      <c r="E143" s="27">
        <v>21</v>
      </c>
      <c r="F143" s="4" t="s">
        <v>42</v>
      </c>
      <c r="G143" s="4" t="s">
        <v>152</v>
      </c>
      <c r="H143" s="4" t="s">
        <v>44</v>
      </c>
      <c r="I143" s="4" t="s">
        <v>283</v>
      </c>
      <c r="J143" s="4" t="s">
        <v>337</v>
      </c>
      <c r="K143" s="4" t="s">
        <v>368</v>
      </c>
    </row>
    <row r="144" spans="1:11" x14ac:dyDescent="0.25">
      <c r="A144" t="s">
        <v>404</v>
      </c>
      <c r="B144">
        <v>35</v>
      </c>
      <c r="C144">
        <v>59</v>
      </c>
      <c r="D144" s="4" t="s">
        <v>282</v>
      </c>
      <c r="E144" s="27">
        <v>29</v>
      </c>
      <c r="F144" s="4" t="s">
        <v>54</v>
      </c>
      <c r="G144" s="4" t="s">
        <v>152</v>
      </c>
      <c r="H144" s="4" t="s">
        <v>44</v>
      </c>
      <c r="I144" s="4" t="s">
        <v>283</v>
      </c>
      <c r="J144" s="4" t="s">
        <v>568</v>
      </c>
      <c r="K144" s="4" t="s">
        <v>368</v>
      </c>
    </row>
    <row r="145" spans="1:11" x14ac:dyDescent="0.25">
      <c r="A145" t="s">
        <v>405</v>
      </c>
      <c r="B145">
        <v>35</v>
      </c>
      <c r="C145">
        <v>59</v>
      </c>
      <c r="D145" s="4" t="s">
        <v>282</v>
      </c>
      <c r="E145" s="27">
        <v>44</v>
      </c>
      <c r="F145" s="4" t="s">
        <v>42</v>
      </c>
      <c r="G145" s="4" t="s">
        <v>152</v>
      </c>
      <c r="H145" s="4" t="s">
        <v>44</v>
      </c>
      <c r="I145" s="4" t="s">
        <v>283</v>
      </c>
      <c r="J145" s="4" t="s">
        <v>46</v>
      </c>
      <c r="K145" s="4" t="s">
        <v>285</v>
      </c>
    </row>
    <row r="146" spans="1:11" x14ac:dyDescent="0.25">
      <c r="A146" t="s">
        <v>406</v>
      </c>
      <c r="B146">
        <v>31</v>
      </c>
      <c r="C146">
        <v>33</v>
      </c>
      <c r="D146" s="4" t="s">
        <v>282</v>
      </c>
      <c r="E146" s="27">
        <v>31</v>
      </c>
      <c r="F146" s="4" t="s">
        <v>42</v>
      </c>
      <c r="G146" s="4" t="s">
        <v>152</v>
      </c>
      <c r="H146" s="4" t="s">
        <v>44</v>
      </c>
      <c r="I146" s="4" t="s">
        <v>283</v>
      </c>
      <c r="J146" s="4" t="s">
        <v>46</v>
      </c>
      <c r="K146" s="4" t="s">
        <v>285</v>
      </c>
    </row>
    <row r="147" spans="1:11" x14ac:dyDescent="0.25">
      <c r="A147" t="s">
        <v>407</v>
      </c>
      <c r="B147">
        <v>31</v>
      </c>
      <c r="C147">
        <v>33</v>
      </c>
      <c r="D147" s="4" t="s">
        <v>282</v>
      </c>
      <c r="E147" s="27">
        <v>44</v>
      </c>
      <c r="F147" s="4" t="s">
        <v>54</v>
      </c>
      <c r="G147" s="4" t="s">
        <v>152</v>
      </c>
      <c r="H147" s="4" t="s">
        <v>44</v>
      </c>
      <c r="I147" s="4" t="s">
        <v>283</v>
      </c>
      <c r="J147" s="4" t="s">
        <v>46</v>
      </c>
      <c r="K147" s="4" t="s">
        <v>285</v>
      </c>
    </row>
    <row r="148" spans="1:11" x14ac:dyDescent="0.25">
      <c r="A148" t="s">
        <v>408</v>
      </c>
      <c r="B148">
        <v>23</v>
      </c>
      <c r="C148">
        <v>31</v>
      </c>
      <c r="D148" s="4" t="s">
        <v>282</v>
      </c>
      <c r="E148" s="27">
        <v>48</v>
      </c>
      <c r="F148" s="4" t="s">
        <v>54</v>
      </c>
      <c r="G148" s="4" t="s">
        <v>152</v>
      </c>
      <c r="H148" s="4" t="s">
        <v>44</v>
      </c>
      <c r="I148" s="4" t="s">
        <v>283</v>
      </c>
      <c r="J148" s="4" t="s">
        <v>46</v>
      </c>
      <c r="K148" s="4" t="s">
        <v>285</v>
      </c>
    </row>
    <row r="149" spans="1:11" x14ac:dyDescent="0.25">
      <c r="A149" t="s">
        <v>409</v>
      </c>
      <c r="B149">
        <v>28</v>
      </c>
      <c r="C149">
        <v>46</v>
      </c>
      <c r="D149" s="4" t="s">
        <v>282</v>
      </c>
      <c r="E149" s="27">
        <v>49</v>
      </c>
      <c r="F149" s="4" t="s">
        <v>54</v>
      </c>
      <c r="G149" s="4" t="s">
        <v>152</v>
      </c>
      <c r="H149" s="4" t="s">
        <v>44</v>
      </c>
      <c r="I149" s="4" t="s">
        <v>283</v>
      </c>
      <c r="J149" s="4" t="s">
        <v>46</v>
      </c>
      <c r="K149" s="4" t="s">
        <v>285</v>
      </c>
    </row>
    <row r="150" spans="1:11" x14ac:dyDescent="0.25">
      <c r="A150" t="s">
        <v>410</v>
      </c>
      <c r="B150">
        <v>28</v>
      </c>
      <c r="C150">
        <v>32</v>
      </c>
      <c r="D150" s="4" t="s">
        <v>282</v>
      </c>
      <c r="E150" s="27">
        <v>26</v>
      </c>
      <c r="F150" s="4" t="s">
        <v>42</v>
      </c>
      <c r="G150" s="4" t="s">
        <v>152</v>
      </c>
      <c r="H150" s="4" t="s">
        <v>44</v>
      </c>
      <c r="I150" s="4" t="s">
        <v>283</v>
      </c>
      <c r="J150" s="4" t="s">
        <v>46</v>
      </c>
      <c r="K150" s="4" t="s">
        <v>285</v>
      </c>
    </row>
    <row r="151" spans="1:11" x14ac:dyDescent="0.25">
      <c r="A151" t="s">
        <v>411</v>
      </c>
      <c r="B151">
        <v>35</v>
      </c>
      <c r="C151">
        <v>31</v>
      </c>
      <c r="D151" s="4" t="s">
        <v>282</v>
      </c>
      <c r="E151" s="27">
        <v>22</v>
      </c>
      <c r="F151" s="4" t="s">
        <v>42</v>
      </c>
      <c r="G151" s="4" t="s">
        <v>152</v>
      </c>
      <c r="H151" s="4" t="s">
        <v>44</v>
      </c>
      <c r="I151" s="4" t="s">
        <v>283</v>
      </c>
      <c r="J151" s="4" t="s">
        <v>568</v>
      </c>
      <c r="K151" s="4" t="s">
        <v>368</v>
      </c>
    </row>
    <row r="152" spans="1:11" x14ac:dyDescent="0.25">
      <c r="A152" t="s">
        <v>412</v>
      </c>
      <c r="B152">
        <v>26</v>
      </c>
      <c r="C152">
        <v>42</v>
      </c>
      <c r="D152" s="4" t="s">
        <v>282</v>
      </c>
      <c r="E152" s="27">
        <v>26</v>
      </c>
      <c r="F152" s="4" t="s">
        <v>54</v>
      </c>
      <c r="G152" s="4" t="s">
        <v>152</v>
      </c>
      <c r="H152" s="4" t="s">
        <v>44</v>
      </c>
      <c r="I152" s="4" t="s">
        <v>283</v>
      </c>
      <c r="J152" s="4" t="s">
        <v>46</v>
      </c>
      <c r="K152" s="4" t="s">
        <v>368</v>
      </c>
    </row>
    <row r="153" spans="1:11" x14ac:dyDescent="0.25">
      <c r="A153" t="s">
        <v>413</v>
      </c>
      <c r="B153">
        <v>27</v>
      </c>
      <c r="C153">
        <v>41</v>
      </c>
      <c r="D153" s="4" t="s">
        <v>282</v>
      </c>
      <c r="E153" s="27">
        <v>28</v>
      </c>
      <c r="F153" s="4" t="s">
        <v>42</v>
      </c>
      <c r="G153" s="4" t="s">
        <v>152</v>
      </c>
      <c r="H153" s="4" t="s">
        <v>44</v>
      </c>
      <c r="I153" s="4" t="s">
        <v>283</v>
      </c>
      <c r="J153" s="4" t="s">
        <v>46</v>
      </c>
      <c r="K153" s="4" t="s">
        <v>285</v>
      </c>
    </row>
    <row r="154" spans="1:11" x14ac:dyDescent="0.25">
      <c r="A154" t="s">
        <v>414</v>
      </c>
      <c r="B154">
        <v>33</v>
      </c>
      <c r="C154">
        <v>38</v>
      </c>
      <c r="D154" s="4" t="s">
        <v>282</v>
      </c>
      <c r="E154" s="27">
        <v>46</v>
      </c>
      <c r="F154" s="4" t="s">
        <v>54</v>
      </c>
      <c r="G154" s="4" t="s">
        <v>152</v>
      </c>
      <c r="H154" s="4" t="s">
        <v>44</v>
      </c>
      <c r="I154" s="4" t="s">
        <v>283</v>
      </c>
      <c r="J154" s="4" t="s">
        <v>46</v>
      </c>
      <c r="K154" s="4" t="s">
        <v>285</v>
      </c>
    </row>
    <row r="155" spans="1:11" x14ac:dyDescent="0.25">
      <c r="A155" t="s">
        <v>415</v>
      </c>
      <c r="B155">
        <v>31</v>
      </c>
      <c r="C155">
        <v>48</v>
      </c>
      <c r="D155" s="4" t="s">
        <v>282</v>
      </c>
      <c r="E155" s="27">
        <v>37</v>
      </c>
      <c r="F155" s="4" t="s">
        <v>42</v>
      </c>
      <c r="G155" s="4" t="s">
        <v>152</v>
      </c>
      <c r="H155" s="4" t="s">
        <v>44</v>
      </c>
      <c r="I155" s="4" t="s">
        <v>283</v>
      </c>
      <c r="J155" s="4" t="s">
        <v>46</v>
      </c>
      <c r="K155" s="4" t="s">
        <v>285</v>
      </c>
    </row>
    <row r="156" spans="1:11" x14ac:dyDescent="0.25">
      <c r="A156" t="s">
        <v>416</v>
      </c>
      <c r="B156">
        <v>27</v>
      </c>
      <c r="C156">
        <v>60</v>
      </c>
      <c r="D156" s="4" t="s">
        <v>282</v>
      </c>
      <c r="E156" s="27">
        <v>34</v>
      </c>
      <c r="F156" s="4" t="s">
        <v>42</v>
      </c>
      <c r="G156" s="4" t="s">
        <v>152</v>
      </c>
      <c r="H156" s="4" t="s">
        <v>44</v>
      </c>
      <c r="I156" s="4" t="s">
        <v>283</v>
      </c>
      <c r="J156" s="4" t="s">
        <v>46</v>
      </c>
      <c r="K156" s="4" t="s">
        <v>285</v>
      </c>
    </row>
    <row r="157" spans="1:11" x14ac:dyDescent="0.25">
      <c r="A157" t="s">
        <v>417</v>
      </c>
      <c r="B157">
        <v>28</v>
      </c>
      <c r="C157">
        <v>40</v>
      </c>
      <c r="D157" s="4" t="s">
        <v>282</v>
      </c>
      <c r="E157" s="27">
        <v>22</v>
      </c>
      <c r="F157" s="4" t="s">
        <v>42</v>
      </c>
      <c r="G157" s="4" t="s">
        <v>152</v>
      </c>
      <c r="H157" s="4" t="s">
        <v>44</v>
      </c>
      <c r="I157" s="4" t="s">
        <v>283</v>
      </c>
      <c r="J157" s="4" t="s">
        <v>337</v>
      </c>
      <c r="K157" s="4" t="s">
        <v>368</v>
      </c>
    </row>
    <row r="158" spans="1:11" x14ac:dyDescent="0.25">
      <c r="A158" t="s">
        <v>418</v>
      </c>
      <c r="B158">
        <v>28</v>
      </c>
      <c r="C158">
        <v>43</v>
      </c>
      <c r="D158" s="4" t="s">
        <v>282</v>
      </c>
      <c r="E158" s="27">
        <v>21</v>
      </c>
      <c r="F158" s="4" t="s">
        <v>42</v>
      </c>
      <c r="G158" s="4" t="s">
        <v>152</v>
      </c>
      <c r="H158" s="4" t="s">
        <v>44</v>
      </c>
      <c r="I158" s="4" t="s">
        <v>283</v>
      </c>
      <c r="J158" s="4" t="s">
        <v>568</v>
      </c>
      <c r="K158" s="4" t="s">
        <v>368</v>
      </c>
    </row>
    <row r="159" spans="1:11" x14ac:dyDescent="0.25">
      <c r="A159" t="s">
        <v>419</v>
      </c>
      <c r="B159">
        <v>33</v>
      </c>
      <c r="C159">
        <v>31</v>
      </c>
      <c r="D159" s="4" t="s">
        <v>282</v>
      </c>
      <c r="E159" s="27">
        <v>47</v>
      </c>
      <c r="F159" s="4" t="s">
        <v>54</v>
      </c>
      <c r="G159" s="4" t="s">
        <v>152</v>
      </c>
      <c r="H159" s="4" t="s">
        <v>44</v>
      </c>
      <c r="I159" s="4" t="s">
        <v>283</v>
      </c>
      <c r="J159" s="4" t="s">
        <v>562</v>
      </c>
      <c r="K159" s="4" t="s">
        <v>285</v>
      </c>
    </row>
    <row r="160" spans="1:11" x14ac:dyDescent="0.25">
      <c r="A160" t="s">
        <v>420</v>
      </c>
      <c r="B160">
        <v>31</v>
      </c>
      <c r="C160">
        <v>35</v>
      </c>
      <c r="D160" s="4" t="s">
        <v>282</v>
      </c>
      <c r="E160" s="27">
        <v>20</v>
      </c>
      <c r="F160" s="4" t="s">
        <v>54</v>
      </c>
      <c r="G160" s="4" t="s">
        <v>152</v>
      </c>
      <c r="H160" s="4" t="s">
        <v>44</v>
      </c>
      <c r="I160" s="4" t="s">
        <v>283</v>
      </c>
      <c r="J160" s="4" t="s">
        <v>337</v>
      </c>
      <c r="K160" s="4" t="s">
        <v>368</v>
      </c>
    </row>
    <row r="161" spans="1:11" x14ac:dyDescent="0.25">
      <c r="A161" t="s">
        <v>421</v>
      </c>
      <c r="B161">
        <v>30</v>
      </c>
      <c r="C161">
        <v>47</v>
      </c>
      <c r="D161" s="4" t="s">
        <v>282</v>
      </c>
      <c r="E161" s="27">
        <v>47</v>
      </c>
      <c r="F161" s="4" t="s">
        <v>42</v>
      </c>
      <c r="G161" s="4" t="s">
        <v>190</v>
      </c>
      <c r="H161" s="4" t="s">
        <v>44</v>
      </c>
      <c r="I161" s="4" t="s">
        <v>283</v>
      </c>
      <c r="J161" s="4" t="s">
        <v>337</v>
      </c>
      <c r="K161" s="4" t="s">
        <v>285</v>
      </c>
    </row>
    <row r="162" spans="1:11" x14ac:dyDescent="0.25">
      <c r="A162" t="s">
        <v>422</v>
      </c>
      <c r="B162">
        <v>35</v>
      </c>
      <c r="C162">
        <v>58</v>
      </c>
      <c r="D162" s="4" t="s">
        <v>282</v>
      </c>
      <c r="E162" s="27">
        <v>31</v>
      </c>
      <c r="F162" s="4" t="s">
        <v>42</v>
      </c>
      <c r="G162" s="4" t="s">
        <v>190</v>
      </c>
      <c r="H162" s="4" t="s">
        <v>44</v>
      </c>
      <c r="I162" s="4" t="s">
        <v>283</v>
      </c>
      <c r="J162" s="4" t="s">
        <v>46</v>
      </c>
      <c r="K162" s="4" t="s">
        <v>285</v>
      </c>
    </row>
    <row r="163" spans="1:11" hidden="1" x14ac:dyDescent="0.25">
      <c r="A163" t="s">
        <v>423</v>
      </c>
      <c r="B163">
        <v>29</v>
      </c>
      <c r="C163">
        <v>35</v>
      </c>
      <c r="D163" s="4" t="s">
        <v>282</v>
      </c>
      <c r="E163" s="4">
        <v>47</v>
      </c>
      <c r="F163" s="4" t="s">
        <v>54</v>
      </c>
      <c r="G163" s="4" t="s">
        <v>152</v>
      </c>
      <c r="H163" s="4" t="s">
        <v>44</v>
      </c>
      <c r="I163" s="4" t="s">
        <v>162</v>
      </c>
      <c r="J163" s="4" t="s">
        <v>46</v>
      </c>
      <c r="K163" s="4" t="s">
        <v>285</v>
      </c>
    </row>
    <row r="164" spans="1:11" x14ac:dyDescent="0.25">
      <c r="A164" t="s">
        <v>424</v>
      </c>
      <c r="B164">
        <v>33</v>
      </c>
      <c r="C164">
        <v>39</v>
      </c>
      <c r="D164" s="4" t="s">
        <v>282</v>
      </c>
      <c r="E164" s="27">
        <v>21</v>
      </c>
      <c r="F164" s="4" t="s">
        <v>42</v>
      </c>
      <c r="G164" s="4" t="s">
        <v>190</v>
      </c>
      <c r="H164" s="4" t="s">
        <v>44</v>
      </c>
      <c r="I164" s="4" t="s">
        <v>283</v>
      </c>
      <c r="J164" s="4" t="s">
        <v>568</v>
      </c>
      <c r="K164" s="4" t="s">
        <v>368</v>
      </c>
    </row>
    <row r="165" spans="1:11" x14ac:dyDescent="0.25">
      <c r="A165" t="s">
        <v>425</v>
      </c>
      <c r="B165">
        <v>33</v>
      </c>
      <c r="C165">
        <v>68</v>
      </c>
      <c r="D165" s="4" t="s">
        <v>282</v>
      </c>
      <c r="E165" s="27">
        <v>21</v>
      </c>
      <c r="F165" s="4" t="s">
        <v>42</v>
      </c>
      <c r="G165" s="4" t="s">
        <v>152</v>
      </c>
      <c r="H165" s="4" t="s">
        <v>44</v>
      </c>
      <c r="I165" s="4" t="s">
        <v>283</v>
      </c>
      <c r="J165" s="4" t="s">
        <v>337</v>
      </c>
      <c r="K165" s="4" t="s">
        <v>368</v>
      </c>
    </row>
    <row r="166" spans="1:11" x14ac:dyDescent="0.25">
      <c r="A166" t="s">
        <v>426</v>
      </c>
      <c r="B166">
        <v>28</v>
      </c>
      <c r="C166">
        <v>43</v>
      </c>
      <c r="D166" s="4" t="s">
        <v>282</v>
      </c>
      <c r="E166" s="27">
        <v>33</v>
      </c>
      <c r="F166" s="4" t="s">
        <v>42</v>
      </c>
      <c r="G166" s="4" t="s">
        <v>152</v>
      </c>
      <c r="H166" s="4" t="s">
        <v>44</v>
      </c>
      <c r="I166" s="4" t="s">
        <v>283</v>
      </c>
      <c r="J166" s="4" t="s">
        <v>46</v>
      </c>
      <c r="K166" s="4" t="s">
        <v>285</v>
      </c>
    </row>
    <row r="167" spans="1:11" x14ac:dyDescent="0.25">
      <c r="A167" t="s">
        <v>427</v>
      </c>
      <c r="B167">
        <v>28</v>
      </c>
      <c r="C167">
        <v>41</v>
      </c>
      <c r="D167" s="4" t="s">
        <v>282</v>
      </c>
      <c r="E167" s="27">
        <v>31</v>
      </c>
      <c r="F167" s="4" t="s">
        <v>42</v>
      </c>
      <c r="G167" s="4" t="s">
        <v>152</v>
      </c>
      <c r="H167" s="4" t="s">
        <v>44</v>
      </c>
      <c r="I167" s="4" t="s">
        <v>283</v>
      </c>
      <c r="J167" s="4" t="s">
        <v>46</v>
      </c>
      <c r="K167" s="4" t="s">
        <v>285</v>
      </c>
    </row>
    <row r="168" spans="1:11" x14ac:dyDescent="0.25">
      <c r="A168" t="s">
        <v>428</v>
      </c>
      <c r="B168">
        <v>28</v>
      </c>
      <c r="C168">
        <v>36</v>
      </c>
      <c r="D168" s="4" t="s">
        <v>282</v>
      </c>
      <c r="E168" s="27">
        <v>27</v>
      </c>
      <c r="F168" s="4" t="s">
        <v>42</v>
      </c>
      <c r="G168" s="4" t="s">
        <v>152</v>
      </c>
      <c r="H168" s="4" t="s">
        <v>44</v>
      </c>
      <c r="I168" s="4" t="s">
        <v>283</v>
      </c>
      <c r="J168" s="4" t="s">
        <v>46</v>
      </c>
      <c r="K168" s="4" t="s">
        <v>368</v>
      </c>
    </row>
    <row r="169" spans="1:11" x14ac:dyDescent="0.25">
      <c r="A169" t="s">
        <v>429</v>
      </c>
      <c r="B169">
        <v>28</v>
      </c>
      <c r="C169">
        <v>39</v>
      </c>
      <c r="D169" s="4" t="s">
        <v>282</v>
      </c>
      <c r="E169" s="27">
        <v>22</v>
      </c>
      <c r="F169" s="4" t="s">
        <v>54</v>
      </c>
      <c r="G169" s="4" t="s">
        <v>152</v>
      </c>
      <c r="H169" s="4" t="s">
        <v>44</v>
      </c>
      <c r="I169" s="4" t="s">
        <v>283</v>
      </c>
      <c r="J169" s="4" t="s">
        <v>568</v>
      </c>
      <c r="K169" s="4" t="s">
        <v>368</v>
      </c>
    </row>
    <row r="170" spans="1:11" x14ac:dyDescent="0.25">
      <c r="A170" t="s">
        <v>430</v>
      </c>
      <c r="B170">
        <v>28</v>
      </c>
      <c r="C170">
        <v>40</v>
      </c>
      <c r="D170" s="4" t="s">
        <v>282</v>
      </c>
      <c r="E170" s="27">
        <v>24</v>
      </c>
      <c r="F170" s="4" t="s">
        <v>42</v>
      </c>
      <c r="G170" s="4" t="s">
        <v>152</v>
      </c>
      <c r="H170" s="4" t="s">
        <v>44</v>
      </c>
      <c r="I170" s="4" t="s">
        <v>283</v>
      </c>
      <c r="J170" s="4" t="s">
        <v>568</v>
      </c>
      <c r="K170" s="4" t="s">
        <v>285</v>
      </c>
    </row>
    <row r="171" spans="1:11" hidden="1" x14ac:dyDescent="0.25">
      <c r="A171" t="s">
        <v>431</v>
      </c>
      <c r="B171">
        <v>33</v>
      </c>
      <c r="C171">
        <v>38</v>
      </c>
      <c r="D171" s="4" t="s">
        <v>282</v>
      </c>
      <c r="E171" s="4">
        <v>22</v>
      </c>
      <c r="F171" s="4" t="s">
        <v>42</v>
      </c>
      <c r="G171" s="4" t="s">
        <v>152</v>
      </c>
      <c r="H171" s="4" t="s">
        <v>44</v>
      </c>
      <c r="I171" s="4" t="s">
        <v>162</v>
      </c>
      <c r="J171" s="4" t="s">
        <v>568</v>
      </c>
      <c r="K171" s="4" t="s">
        <v>368</v>
      </c>
    </row>
    <row r="172" spans="1:11" hidden="1" x14ac:dyDescent="0.25">
      <c r="A172" t="s">
        <v>432</v>
      </c>
      <c r="B172">
        <v>35</v>
      </c>
      <c r="C172">
        <v>57</v>
      </c>
      <c r="D172" s="4" t="s">
        <v>282</v>
      </c>
      <c r="E172" s="4">
        <v>56</v>
      </c>
      <c r="F172" s="4" t="s">
        <v>463</v>
      </c>
      <c r="G172" s="4" t="s">
        <v>190</v>
      </c>
      <c r="H172" s="4" t="s">
        <v>44</v>
      </c>
      <c r="I172" s="4" t="s">
        <v>162</v>
      </c>
      <c r="J172" s="4" t="s">
        <v>46</v>
      </c>
      <c r="K172" s="4" t="s">
        <v>285</v>
      </c>
    </row>
    <row r="173" spans="1:11" x14ac:dyDescent="0.25">
      <c r="A173" t="s">
        <v>433</v>
      </c>
      <c r="B173">
        <v>20</v>
      </c>
      <c r="C173">
        <v>37</v>
      </c>
      <c r="D173" s="4" t="s">
        <v>282</v>
      </c>
      <c r="E173" s="27">
        <v>36</v>
      </c>
      <c r="F173" s="4" t="s">
        <v>54</v>
      </c>
      <c r="G173" s="4" t="s">
        <v>43</v>
      </c>
      <c r="H173" s="4" t="s">
        <v>44</v>
      </c>
      <c r="I173" s="4" t="s">
        <v>283</v>
      </c>
      <c r="J173" s="4" t="s">
        <v>46</v>
      </c>
      <c r="K173" s="4" t="s">
        <v>285</v>
      </c>
    </row>
    <row r="174" spans="1:11" x14ac:dyDescent="0.25">
      <c r="A174" t="s">
        <v>434</v>
      </c>
      <c r="B174">
        <v>32</v>
      </c>
      <c r="C174">
        <v>36</v>
      </c>
      <c r="D174" s="4" t="s">
        <v>282</v>
      </c>
      <c r="E174" s="27">
        <v>35</v>
      </c>
      <c r="F174" s="4" t="s">
        <v>42</v>
      </c>
      <c r="G174" s="4" t="s">
        <v>43</v>
      </c>
      <c r="H174" s="4" t="s">
        <v>44</v>
      </c>
      <c r="I174" s="4" t="s">
        <v>283</v>
      </c>
      <c r="J174" s="4" t="s">
        <v>46</v>
      </c>
      <c r="K174" s="4" t="s">
        <v>285</v>
      </c>
    </row>
    <row r="175" spans="1:11" x14ac:dyDescent="0.25">
      <c r="A175" t="s">
        <v>435</v>
      </c>
      <c r="B175">
        <v>32</v>
      </c>
      <c r="C175">
        <v>30</v>
      </c>
      <c r="D175" s="4" t="s">
        <v>282</v>
      </c>
      <c r="E175" s="27">
        <v>32</v>
      </c>
      <c r="F175" s="4" t="s">
        <v>42</v>
      </c>
      <c r="G175" s="4" t="s">
        <v>43</v>
      </c>
      <c r="H175" s="4" t="s">
        <v>44</v>
      </c>
      <c r="I175" s="4" t="s">
        <v>283</v>
      </c>
      <c r="J175" s="4" t="s">
        <v>46</v>
      </c>
      <c r="K175" s="4" t="s">
        <v>285</v>
      </c>
    </row>
    <row r="176" spans="1:11" x14ac:dyDescent="0.25">
      <c r="A176" t="s">
        <v>436</v>
      </c>
      <c r="B176">
        <v>33</v>
      </c>
      <c r="C176">
        <v>37</v>
      </c>
      <c r="D176" s="4" t="s">
        <v>282</v>
      </c>
      <c r="E176" s="27">
        <v>31</v>
      </c>
      <c r="F176" s="4" t="s">
        <v>54</v>
      </c>
      <c r="G176" s="4" t="s">
        <v>43</v>
      </c>
      <c r="H176" s="4" t="s">
        <v>44</v>
      </c>
      <c r="I176" s="4" t="s">
        <v>283</v>
      </c>
      <c r="J176" s="4" t="s">
        <v>46</v>
      </c>
      <c r="K176" s="4" t="s">
        <v>285</v>
      </c>
    </row>
    <row r="177" spans="1:11" x14ac:dyDescent="0.25">
      <c r="A177" t="s">
        <v>437</v>
      </c>
      <c r="B177">
        <v>19</v>
      </c>
      <c r="C177">
        <v>39</v>
      </c>
      <c r="D177" s="4" t="s">
        <v>282</v>
      </c>
      <c r="E177" s="27">
        <v>40</v>
      </c>
      <c r="F177" s="4" t="s">
        <v>42</v>
      </c>
      <c r="G177" s="4" t="s">
        <v>43</v>
      </c>
      <c r="H177" s="4" t="s">
        <v>44</v>
      </c>
      <c r="I177" s="4" t="s">
        <v>283</v>
      </c>
      <c r="J177" s="4" t="s">
        <v>46</v>
      </c>
      <c r="K177" s="4" t="s">
        <v>285</v>
      </c>
    </row>
    <row r="178" spans="1:11" x14ac:dyDescent="0.25">
      <c r="A178" t="s">
        <v>438</v>
      </c>
      <c r="B178">
        <v>27</v>
      </c>
      <c r="C178">
        <v>53</v>
      </c>
      <c r="D178" s="4" t="s">
        <v>282</v>
      </c>
      <c r="E178" s="27">
        <v>47</v>
      </c>
      <c r="F178" s="4" t="s">
        <v>54</v>
      </c>
      <c r="G178" s="4" t="s">
        <v>43</v>
      </c>
      <c r="H178" s="4" t="s">
        <v>44</v>
      </c>
      <c r="I178" s="4" t="s">
        <v>283</v>
      </c>
      <c r="J178" s="4" t="s">
        <v>46</v>
      </c>
      <c r="K178" s="4" t="s">
        <v>285</v>
      </c>
    </row>
    <row r="179" spans="1:11" x14ac:dyDescent="0.25">
      <c r="A179" t="s">
        <v>439</v>
      </c>
      <c r="B179">
        <v>26</v>
      </c>
      <c r="C179">
        <v>36</v>
      </c>
      <c r="D179" s="4" t="s">
        <v>282</v>
      </c>
      <c r="E179" s="27">
        <v>31</v>
      </c>
      <c r="F179" s="4" t="s">
        <v>54</v>
      </c>
      <c r="G179" s="4" t="s">
        <v>43</v>
      </c>
      <c r="H179" s="4" t="s">
        <v>44</v>
      </c>
      <c r="I179" s="4" t="s">
        <v>283</v>
      </c>
      <c r="J179" s="4" t="s">
        <v>46</v>
      </c>
      <c r="K179" s="4" t="s">
        <v>285</v>
      </c>
    </row>
    <row r="180" spans="1:11" x14ac:dyDescent="0.25">
      <c r="A180" t="s">
        <v>440</v>
      </c>
      <c r="B180">
        <v>25</v>
      </c>
      <c r="C180">
        <v>29</v>
      </c>
      <c r="D180" s="4" t="s">
        <v>282</v>
      </c>
      <c r="E180" s="27">
        <v>32</v>
      </c>
      <c r="F180" s="4" t="s">
        <v>166</v>
      </c>
      <c r="G180" s="4" t="s">
        <v>43</v>
      </c>
      <c r="H180" s="4" t="s">
        <v>44</v>
      </c>
      <c r="I180" s="4" t="s">
        <v>283</v>
      </c>
      <c r="J180" s="4" t="s">
        <v>46</v>
      </c>
      <c r="K180" s="4" t="s">
        <v>285</v>
      </c>
    </row>
    <row r="181" spans="1:11" x14ac:dyDescent="0.25">
      <c r="A181" t="s">
        <v>441</v>
      </c>
      <c r="B181">
        <v>29</v>
      </c>
      <c r="C181">
        <v>50</v>
      </c>
      <c r="D181" s="4" t="s">
        <v>282</v>
      </c>
      <c r="E181" s="27">
        <v>48</v>
      </c>
      <c r="F181" s="4" t="s">
        <v>54</v>
      </c>
      <c r="G181" s="4" t="s">
        <v>43</v>
      </c>
      <c r="H181" s="4" t="s">
        <v>44</v>
      </c>
      <c r="I181" s="4" t="s">
        <v>283</v>
      </c>
      <c r="J181" s="4" t="s">
        <v>46</v>
      </c>
      <c r="K181" s="4" t="s">
        <v>285</v>
      </c>
    </row>
    <row r="182" spans="1:11" x14ac:dyDescent="0.25">
      <c r="A182" t="s">
        <v>442</v>
      </c>
      <c r="B182">
        <v>28</v>
      </c>
      <c r="C182">
        <v>46</v>
      </c>
      <c r="D182" s="4" t="s">
        <v>282</v>
      </c>
      <c r="E182" s="27">
        <v>30</v>
      </c>
      <c r="F182" s="4" t="s">
        <v>42</v>
      </c>
      <c r="G182" s="4" t="s">
        <v>43</v>
      </c>
      <c r="H182" s="4" t="s">
        <v>44</v>
      </c>
      <c r="I182" s="4" t="s">
        <v>283</v>
      </c>
      <c r="J182" s="4" t="s">
        <v>46</v>
      </c>
      <c r="K182" s="4" t="s">
        <v>368</v>
      </c>
    </row>
    <row r="183" spans="1:11" x14ac:dyDescent="0.25">
      <c r="A183" t="s">
        <v>443</v>
      </c>
      <c r="B183">
        <v>29</v>
      </c>
      <c r="C183">
        <v>39</v>
      </c>
      <c r="D183" s="4" t="s">
        <v>282</v>
      </c>
      <c r="E183" s="27">
        <v>47</v>
      </c>
      <c r="F183" s="4" t="s">
        <v>42</v>
      </c>
      <c r="G183" s="4" t="s">
        <v>43</v>
      </c>
      <c r="H183" s="4" t="s">
        <v>44</v>
      </c>
      <c r="I183" s="4" t="s">
        <v>283</v>
      </c>
      <c r="J183" s="4" t="s">
        <v>46</v>
      </c>
      <c r="K183" s="4" t="s">
        <v>368</v>
      </c>
    </row>
    <row r="184" spans="1:11" x14ac:dyDescent="0.25">
      <c r="A184" t="s">
        <v>444</v>
      </c>
      <c r="B184">
        <v>35</v>
      </c>
      <c r="C184">
        <v>43</v>
      </c>
      <c r="D184" s="4" t="s">
        <v>282</v>
      </c>
      <c r="E184" s="27">
        <v>27</v>
      </c>
      <c r="F184" s="4" t="s">
        <v>42</v>
      </c>
      <c r="G184" s="4" t="s">
        <v>43</v>
      </c>
      <c r="H184" s="4" t="s">
        <v>44</v>
      </c>
      <c r="I184" s="4" t="s">
        <v>283</v>
      </c>
      <c r="J184" s="4" t="s">
        <v>568</v>
      </c>
      <c r="K184" s="4" t="s">
        <v>285</v>
      </c>
    </row>
    <row r="185" spans="1:11" x14ac:dyDescent="0.25">
      <c r="A185" t="s">
        <v>445</v>
      </c>
      <c r="B185">
        <v>35</v>
      </c>
      <c r="C185">
        <v>43</v>
      </c>
      <c r="D185" s="4" t="s">
        <v>282</v>
      </c>
      <c r="E185" s="27">
        <v>19</v>
      </c>
      <c r="F185" s="4" t="s">
        <v>42</v>
      </c>
      <c r="G185" s="4" t="s">
        <v>43</v>
      </c>
      <c r="H185" s="4" t="s">
        <v>44</v>
      </c>
      <c r="I185" s="4" t="s">
        <v>283</v>
      </c>
      <c r="J185" s="4" t="s">
        <v>567</v>
      </c>
      <c r="K185" s="4" t="s">
        <v>368</v>
      </c>
    </row>
    <row r="186" spans="1:11" x14ac:dyDescent="0.25">
      <c r="A186" t="s">
        <v>446</v>
      </c>
      <c r="B186">
        <v>20</v>
      </c>
      <c r="C186">
        <v>37</v>
      </c>
      <c r="D186" s="4" t="s">
        <v>282</v>
      </c>
      <c r="E186" s="27">
        <v>24</v>
      </c>
      <c r="F186" s="4" t="s">
        <v>42</v>
      </c>
      <c r="G186" s="4" t="s">
        <v>43</v>
      </c>
      <c r="H186" s="4" t="s">
        <v>44</v>
      </c>
      <c r="I186" s="4" t="s">
        <v>283</v>
      </c>
      <c r="J186" s="4" t="s">
        <v>568</v>
      </c>
      <c r="K186" s="4" t="s">
        <v>368</v>
      </c>
    </row>
    <row r="187" spans="1:11" x14ac:dyDescent="0.25">
      <c r="A187" t="s">
        <v>447</v>
      </c>
      <c r="B187">
        <v>35</v>
      </c>
      <c r="C187">
        <v>44</v>
      </c>
      <c r="D187" s="4" t="s">
        <v>282</v>
      </c>
      <c r="E187" s="27">
        <v>30</v>
      </c>
      <c r="F187" s="4" t="s">
        <v>478</v>
      </c>
      <c r="G187" s="4" t="s">
        <v>43</v>
      </c>
      <c r="H187" s="4" t="s">
        <v>44</v>
      </c>
      <c r="I187" s="4" t="s">
        <v>283</v>
      </c>
      <c r="J187" s="4" t="s">
        <v>46</v>
      </c>
      <c r="K187" s="4" t="s">
        <v>285</v>
      </c>
    </row>
    <row r="188" spans="1:11" x14ac:dyDescent="0.25">
      <c r="A188" t="s">
        <v>448</v>
      </c>
      <c r="B188">
        <v>35</v>
      </c>
      <c r="C188">
        <v>35</v>
      </c>
      <c r="D188" s="4" t="s">
        <v>282</v>
      </c>
      <c r="E188" s="27">
        <v>19</v>
      </c>
      <c r="F188" s="4" t="s">
        <v>42</v>
      </c>
      <c r="G188" s="4" t="s">
        <v>43</v>
      </c>
      <c r="H188" s="4" t="s">
        <v>44</v>
      </c>
      <c r="I188" s="4" t="s">
        <v>283</v>
      </c>
      <c r="J188" s="4" t="s">
        <v>567</v>
      </c>
      <c r="K188" s="4" t="s">
        <v>368</v>
      </c>
    </row>
    <row r="189" spans="1:11" x14ac:dyDescent="0.25">
      <c r="A189" t="s">
        <v>449</v>
      </c>
      <c r="B189">
        <v>31</v>
      </c>
      <c r="C189">
        <v>38</v>
      </c>
      <c r="D189" s="4" t="s">
        <v>282</v>
      </c>
      <c r="E189" s="27">
        <v>30</v>
      </c>
      <c r="F189" s="4" t="s">
        <v>42</v>
      </c>
      <c r="G189" s="4" t="s">
        <v>43</v>
      </c>
      <c r="H189" s="4" t="s">
        <v>44</v>
      </c>
      <c r="I189" s="4" t="s">
        <v>283</v>
      </c>
      <c r="J189" s="4" t="s">
        <v>46</v>
      </c>
      <c r="K189" s="4" t="s">
        <v>285</v>
      </c>
    </row>
    <row r="190" spans="1:11" x14ac:dyDescent="0.25">
      <c r="A190" t="s">
        <v>450</v>
      </c>
      <c r="B190">
        <v>31</v>
      </c>
      <c r="C190">
        <v>41</v>
      </c>
      <c r="D190" s="4" t="s">
        <v>282</v>
      </c>
      <c r="E190" s="27">
        <v>48</v>
      </c>
      <c r="F190" s="4" t="s">
        <v>166</v>
      </c>
      <c r="G190" s="4" t="s">
        <v>43</v>
      </c>
      <c r="H190" s="4" t="s">
        <v>44</v>
      </c>
      <c r="I190" s="4" t="s">
        <v>283</v>
      </c>
      <c r="J190" s="4" t="s">
        <v>46</v>
      </c>
      <c r="K190" s="4" t="s">
        <v>285</v>
      </c>
    </row>
    <row r="191" spans="1:11" x14ac:dyDescent="0.25">
      <c r="A191" t="s">
        <v>451</v>
      </c>
      <c r="B191">
        <v>28</v>
      </c>
      <c r="C191">
        <v>37</v>
      </c>
      <c r="D191" s="4" t="s">
        <v>282</v>
      </c>
      <c r="E191" s="27">
        <v>27</v>
      </c>
      <c r="F191" s="4" t="s">
        <v>54</v>
      </c>
      <c r="G191" s="4" t="s">
        <v>43</v>
      </c>
      <c r="H191" s="4" t="s">
        <v>44</v>
      </c>
      <c r="I191" s="4" t="s">
        <v>283</v>
      </c>
      <c r="J191" s="4" t="s">
        <v>568</v>
      </c>
      <c r="K191" s="4" t="s">
        <v>285</v>
      </c>
    </row>
    <row r="192" spans="1:11" hidden="1" x14ac:dyDescent="0.25">
      <c r="A192" t="s">
        <v>452</v>
      </c>
      <c r="B192">
        <v>29</v>
      </c>
      <c r="C192">
        <v>35</v>
      </c>
      <c r="D192" s="4" t="s">
        <v>282</v>
      </c>
      <c r="E192" s="4">
        <v>19</v>
      </c>
      <c r="F192" s="4" t="s">
        <v>42</v>
      </c>
      <c r="G192" s="4" t="s">
        <v>43</v>
      </c>
      <c r="H192" s="4" t="s">
        <v>44</v>
      </c>
      <c r="I192" s="4" t="s">
        <v>162</v>
      </c>
      <c r="J192" s="4" t="s">
        <v>567</v>
      </c>
      <c r="K192" s="4" t="s">
        <v>368</v>
      </c>
    </row>
    <row r="193" spans="1:11" hidden="1" x14ac:dyDescent="0.25">
      <c r="A193" t="s">
        <v>453</v>
      </c>
      <c r="B193">
        <v>31</v>
      </c>
      <c r="C193">
        <v>33</v>
      </c>
      <c r="D193" s="4" t="s">
        <v>282</v>
      </c>
      <c r="E193" s="4">
        <v>18</v>
      </c>
      <c r="F193" s="4" t="s">
        <v>42</v>
      </c>
      <c r="G193" s="4" t="s">
        <v>43</v>
      </c>
      <c r="H193" s="4" t="s">
        <v>44</v>
      </c>
      <c r="I193" s="4" t="s">
        <v>162</v>
      </c>
      <c r="J193" s="4" t="s">
        <v>567</v>
      </c>
      <c r="K193" s="4" t="s">
        <v>368</v>
      </c>
    </row>
    <row r="194" spans="1:11" hidden="1" x14ac:dyDescent="0.25">
      <c r="A194" t="s">
        <v>454</v>
      </c>
      <c r="B194">
        <v>29</v>
      </c>
      <c r="C194">
        <v>49</v>
      </c>
      <c r="D194" s="4" t="s">
        <v>282</v>
      </c>
      <c r="E194" s="4">
        <v>38</v>
      </c>
      <c r="F194" s="4" t="s">
        <v>42</v>
      </c>
      <c r="G194" s="4" t="s">
        <v>43</v>
      </c>
      <c r="H194" s="4" t="s">
        <v>44</v>
      </c>
      <c r="I194" s="4" t="s">
        <v>162</v>
      </c>
      <c r="J194" s="4" t="s">
        <v>46</v>
      </c>
      <c r="K194" s="4" t="s">
        <v>285</v>
      </c>
    </row>
    <row r="195" spans="1:11" hidden="1" x14ac:dyDescent="0.25">
      <c r="A195" t="s">
        <v>455</v>
      </c>
      <c r="B195">
        <v>28</v>
      </c>
      <c r="C195">
        <v>36</v>
      </c>
      <c r="D195" s="4" t="s">
        <v>282</v>
      </c>
      <c r="E195" s="4">
        <v>49</v>
      </c>
      <c r="F195" s="4" t="s">
        <v>54</v>
      </c>
      <c r="G195" s="4" t="s">
        <v>43</v>
      </c>
      <c r="H195" s="4" t="s">
        <v>44</v>
      </c>
      <c r="I195" s="4" t="s">
        <v>162</v>
      </c>
      <c r="J195" s="4" t="s">
        <v>46</v>
      </c>
      <c r="K195" s="4" t="s">
        <v>285</v>
      </c>
    </row>
    <row r="196" spans="1:11" hidden="1" x14ac:dyDescent="0.25">
      <c r="A196" t="s">
        <v>456</v>
      </c>
      <c r="B196">
        <v>31</v>
      </c>
      <c r="C196">
        <v>28</v>
      </c>
      <c r="D196" s="4" t="s">
        <v>282</v>
      </c>
      <c r="E196" s="4">
        <v>25</v>
      </c>
      <c r="F196" s="4" t="s">
        <v>42</v>
      </c>
      <c r="G196" s="4" t="s">
        <v>43</v>
      </c>
      <c r="H196" s="4" t="s">
        <v>44</v>
      </c>
      <c r="I196" s="4" t="s">
        <v>162</v>
      </c>
      <c r="J196" s="4" t="s">
        <v>567</v>
      </c>
      <c r="K196" s="4" t="s">
        <v>368</v>
      </c>
    </row>
    <row r="197" spans="1:11" hidden="1" x14ac:dyDescent="0.25">
      <c r="A197" t="s">
        <v>457</v>
      </c>
      <c r="B197">
        <v>28</v>
      </c>
      <c r="C197">
        <v>39</v>
      </c>
      <c r="D197" s="4" t="s">
        <v>164</v>
      </c>
      <c r="E197" s="4">
        <v>37</v>
      </c>
      <c r="F197" s="4" t="s">
        <v>42</v>
      </c>
      <c r="G197" s="4" t="s">
        <v>43</v>
      </c>
      <c r="H197" s="4" t="s">
        <v>44</v>
      </c>
      <c r="I197" s="4" t="s">
        <v>162</v>
      </c>
      <c r="J197" s="4" t="s">
        <v>46</v>
      </c>
      <c r="K197" s="4" t="s">
        <v>285</v>
      </c>
    </row>
    <row r="198" spans="1:11" hidden="1" x14ac:dyDescent="0.25">
      <c r="A198" t="s">
        <v>458</v>
      </c>
      <c r="B198">
        <v>35</v>
      </c>
      <c r="C198">
        <v>34</v>
      </c>
      <c r="D198" s="4" t="s">
        <v>164</v>
      </c>
      <c r="E198" s="4">
        <v>30</v>
      </c>
      <c r="F198" s="4" t="s">
        <v>54</v>
      </c>
      <c r="G198" s="4" t="s">
        <v>43</v>
      </c>
      <c r="H198" s="4" t="s">
        <v>44</v>
      </c>
      <c r="I198" s="4" t="s">
        <v>162</v>
      </c>
      <c r="J198" s="4" t="s">
        <v>46</v>
      </c>
      <c r="K198" s="4" t="s">
        <v>285</v>
      </c>
    </row>
    <row r="199" spans="1:11" hidden="1" x14ac:dyDescent="0.25">
      <c r="A199" t="s">
        <v>459</v>
      </c>
      <c r="B199">
        <v>35</v>
      </c>
      <c r="C199">
        <v>45</v>
      </c>
      <c r="D199" s="4" t="s">
        <v>282</v>
      </c>
      <c r="E199" s="4">
        <v>46</v>
      </c>
      <c r="F199" s="4" t="s">
        <v>42</v>
      </c>
      <c r="G199" s="4" t="s">
        <v>43</v>
      </c>
      <c r="H199" s="4" t="s">
        <v>44</v>
      </c>
      <c r="I199" s="4" t="s">
        <v>162</v>
      </c>
      <c r="J199" s="4" t="s">
        <v>46</v>
      </c>
      <c r="K199" s="4" t="s">
        <v>285</v>
      </c>
    </row>
    <row r="200" spans="1:11" x14ac:dyDescent="0.25">
      <c r="A200" t="s">
        <v>460</v>
      </c>
      <c r="B200">
        <v>28</v>
      </c>
      <c r="C200">
        <v>30</v>
      </c>
      <c r="D200" s="4" t="s">
        <v>282</v>
      </c>
      <c r="E200" s="27">
        <v>39</v>
      </c>
      <c r="F200" s="4" t="s">
        <v>42</v>
      </c>
      <c r="G200" s="4" t="s">
        <v>43</v>
      </c>
      <c r="H200" s="4" t="s">
        <v>44</v>
      </c>
      <c r="I200" s="4" t="s">
        <v>283</v>
      </c>
      <c r="J200" s="4" t="s">
        <v>46</v>
      </c>
      <c r="K200" s="4" t="s">
        <v>285</v>
      </c>
    </row>
    <row r="201" spans="1:11" x14ac:dyDescent="0.25">
      <c r="A201" t="s">
        <v>461</v>
      </c>
      <c r="B201">
        <v>30</v>
      </c>
      <c r="C201">
        <v>34</v>
      </c>
      <c r="D201" s="4" t="s">
        <v>282</v>
      </c>
      <c r="E201" s="27">
        <v>32</v>
      </c>
      <c r="F201" s="4" t="s">
        <v>42</v>
      </c>
      <c r="G201" s="4" t="s">
        <v>43</v>
      </c>
      <c r="H201" s="4" t="s">
        <v>44</v>
      </c>
      <c r="I201" s="4" t="s">
        <v>283</v>
      </c>
      <c r="J201" s="4" t="s">
        <v>46</v>
      </c>
      <c r="K201" s="4" t="s">
        <v>285</v>
      </c>
    </row>
    <row r="202" spans="1:11" x14ac:dyDescent="0.25">
      <c r="A202" t="s">
        <v>494</v>
      </c>
      <c r="B202">
        <v>32</v>
      </c>
      <c r="C202">
        <v>48</v>
      </c>
      <c r="D202" s="4" t="s">
        <v>282</v>
      </c>
      <c r="E202" s="27">
        <v>36</v>
      </c>
      <c r="F202" s="4" t="s">
        <v>42</v>
      </c>
      <c r="G202" s="4" t="s">
        <v>43</v>
      </c>
      <c r="H202" s="4" t="s">
        <v>44</v>
      </c>
      <c r="I202" s="4" t="s">
        <v>283</v>
      </c>
      <c r="J202" s="4" t="s">
        <v>46</v>
      </c>
      <c r="K202" s="4" t="s">
        <v>368</v>
      </c>
    </row>
    <row r="203" spans="1:11" x14ac:dyDescent="0.25">
      <c r="A203" t="s">
        <v>496</v>
      </c>
      <c r="B203">
        <v>29</v>
      </c>
      <c r="C203">
        <v>34</v>
      </c>
      <c r="D203" s="4" t="s">
        <v>282</v>
      </c>
      <c r="E203" s="27">
        <v>47</v>
      </c>
      <c r="F203" s="4" t="s">
        <v>54</v>
      </c>
      <c r="G203" s="4" t="s">
        <v>43</v>
      </c>
      <c r="H203" s="4" t="s">
        <v>44</v>
      </c>
      <c r="I203" s="4" t="s">
        <v>283</v>
      </c>
      <c r="J203" s="4" t="s">
        <v>46</v>
      </c>
      <c r="K203" s="4" t="s">
        <v>285</v>
      </c>
    </row>
    <row r="204" spans="1:11" x14ac:dyDescent="0.25">
      <c r="A204" t="s">
        <v>497</v>
      </c>
      <c r="B204">
        <v>20</v>
      </c>
      <c r="C204">
        <v>38</v>
      </c>
      <c r="D204" s="4" t="s">
        <v>282</v>
      </c>
      <c r="E204" s="27">
        <v>24</v>
      </c>
      <c r="F204" s="4" t="s">
        <v>54</v>
      </c>
      <c r="G204" s="4" t="s">
        <v>43</v>
      </c>
      <c r="H204" s="4" t="s">
        <v>44</v>
      </c>
      <c r="I204" s="4" t="s">
        <v>283</v>
      </c>
      <c r="J204" s="4" t="s">
        <v>568</v>
      </c>
      <c r="K204" s="4" t="s">
        <v>368</v>
      </c>
    </row>
    <row r="205" spans="1:11" x14ac:dyDescent="0.25">
      <c r="A205" t="s">
        <v>498</v>
      </c>
      <c r="B205">
        <v>29</v>
      </c>
      <c r="C205">
        <v>44</v>
      </c>
      <c r="D205" s="4" t="s">
        <v>282</v>
      </c>
      <c r="E205" s="27">
        <v>23</v>
      </c>
      <c r="F205" s="4" t="s">
        <v>42</v>
      </c>
      <c r="G205" s="4" t="s">
        <v>43</v>
      </c>
      <c r="H205" s="4" t="s">
        <v>44</v>
      </c>
      <c r="I205" s="4" t="s">
        <v>283</v>
      </c>
      <c r="J205" s="4" t="s">
        <v>567</v>
      </c>
      <c r="K205" s="4" t="s">
        <v>368</v>
      </c>
    </row>
    <row r="206" spans="1:11" x14ac:dyDescent="0.25">
      <c r="A206" t="s">
        <v>499</v>
      </c>
      <c r="B206">
        <v>27</v>
      </c>
      <c r="C206">
        <v>43</v>
      </c>
      <c r="D206" s="4" t="s">
        <v>282</v>
      </c>
      <c r="E206" s="27">
        <v>27</v>
      </c>
      <c r="F206" s="4" t="s">
        <v>42</v>
      </c>
      <c r="G206" s="4" t="s">
        <v>152</v>
      </c>
      <c r="H206" s="4" t="s">
        <v>44</v>
      </c>
      <c r="I206" s="4" t="s">
        <v>283</v>
      </c>
      <c r="J206" s="4" t="s">
        <v>568</v>
      </c>
      <c r="K206" s="4" t="s">
        <v>368</v>
      </c>
    </row>
    <row r="207" spans="1:11" x14ac:dyDescent="0.25">
      <c r="A207" t="s">
        <v>505</v>
      </c>
      <c r="B207">
        <v>32</v>
      </c>
      <c r="C207">
        <v>48</v>
      </c>
      <c r="D207" s="4" t="s">
        <v>282</v>
      </c>
      <c r="E207" s="27">
        <v>32</v>
      </c>
      <c r="F207" s="4" t="s">
        <v>42</v>
      </c>
      <c r="G207" s="4" t="s">
        <v>152</v>
      </c>
      <c r="H207" s="4" t="s">
        <v>44</v>
      </c>
      <c r="I207" s="4" t="s">
        <v>283</v>
      </c>
      <c r="J207" s="4" t="s">
        <v>46</v>
      </c>
      <c r="K207" s="4" t="s">
        <v>368</v>
      </c>
    </row>
    <row r="208" spans="1:11" x14ac:dyDescent="0.25">
      <c r="A208" t="s">
        <v>500</v>
      </c>
      <c r="B208">
        <v>27</v>
      </c>
      <c r="C208">
        <v>48</v>
      </c>
      <c r="D208" s="4" t="s">
        <v>282</v>
      </c>
      <c r="E208" s="27">
        <v>24</v>
      </c>
      <c r="F208" s="4" t="s">
        <v>54</v>
      </c>
      <c r="G208" s="4" t="s">
        <v>152</v>
      </c>
      <c r="H208" s="4" t="s">
        <v>44</v>
      </c>
      <c r="I208" s="4" t="s">
        <v>283</v>
      </c>
      <c r="J208" s="4" t="s">
        <v>568</v>
      </c>
      <c r="K208" s="4" t="s">
        <v>368</v>
      </c>
    </row>
    <row r="209" spans="1:11" x14ac:dyDescent="0.25">
      <c r="A209" t="s">
        <v>501</v>
      </c>
      <c r="B209">
        <v>26</v>
      </c>
      <c r="C209">
        <v>34</v>
      </c>
      <c r="D209" s="4" t="s">
        <v>282</v>
      </c>
      <c r="E209" s="27">
        <v>30</v>
      </c>
      <c r="F209" s="4" t="s">
        <v>54</v>
      </c>
      <c r="G209" s="4" t="s">
        <v>152</v>
      </c>
      <c r="H209" s="4" t="s">
        <v>44</v>
      </c>
      <c r="I209" s="4" t="s">
        <v>283</v>
      </c>
      <c r="J209" s="4" t="s">
        <v>46</v>
      </c>
      <c r="K209" s="4" t="s">
        <v>368</v>
      </c>
    </row>
    <row r="210" spans="1:11" hidden="1" x14ac:dyDescent="0.25">
      <c r="A210" t="s">
        <v>502</v>
      </c>
      <c r="B210">
        <v>23</v>
      </c>
      <c r="C210">
        <v>65</v>
      </c>
      <c r="D210" s="4" t="s">
        <v>164</v>
      </c>
      <c r="E210" s="4">
        <v>29</v>
      </c>
      <c r="F210" s="4" t="s">
        <v>42</v>
      </c>
      <c r="G210" s="4" t="s">
        <v>197</v>
      </c>
      <c r="H210" s="4" t="s">
        <v>44</v>
      </c>
      <c r="I210" s="4" t="s">
        <v>162</v>
      </c>
      <c r="J210" s="4" t="s">
        <v>568</v>
      </c>
      <c r="K210" s="4" t="s">
        <v>285</v>
      </c>
    </row>
    <row r="211" spans="1:11" x14ac:dyDescent="0.25">
      <c r="A211" t="s">
        <v>503</v>
      </c>
      <c r="B211">
        <v>21</v>
      </c>
      <c r="C211">
        <v>74</v>
      </c>
      <c r="D211" s="4" t="s">
        <v>282</v>
      </c>
      <c r="E211" s="27">
        <v>42</v>
      </c>
      <c r="F211" s="4" t="s">
        <v>42</v>
      </c>
      <c r="G211" s="4" t="s">
        <v>190</v>
      </c>
      <c r="H211" s="4" t="s">
        <v>44</v>
      </c>
      <c r="I211" s="4" t="s">
        <v>283</v>
      </c>
      <c r="J211" s="4" t="s">
        <v>46</v>
      </c>
      <c r="K211" s="4" t="s">
        <v>285</v>
      </c>
    </row>
    <row r="212" spans="1:11" x14ac:dyDescent="0.25">
      <c r="A212" t="s">
        <v>514</v>
      </c>
      <c r="B212">
        <v>29</v>
      </c>
      <c r="C212">
        <v>75</v>
      </c>
      <c r="D212" s="4" t="s">
        <v>282</v>
      </c>
      <c r="E212" s="27">
        <v>21</v>
      </c>
      <c r="F212" s="4" t="s">
        <v>42</v>
      </c>
      <c r="G212" s="4" t="s">
        <v>190</v>
      </c>
      <c r="H212" s="4" t="s">
        <v>44</v>
      </c>
      <c r="I212" s="4" t="s">
        <v>283</v>
      </c>
      <c r="J212" s="4" t="s">
        <v>567</v>
      </c>
      <c r="K212" s="4" t="s">
        <v>368</v>
      </c>
    </row>
    <row r="213" spans="1:11" x14ac:dyDescent="0.25">
      <c r="A213" t="s">
        <v>515</v>
      </c>
      <c r="B213">
        <v>31</v>
      </c>
      <c r="C213">
        <v>65</v>
      </c>
      <c r="D213" s="4" t="s">
        <v>282</v>
      </c>
      <c r="E213" s="27">
        <v>25</v>
      </c>
      <c r="F213" s="4" t="s">
        <v>42</v>
      </c>
      <c r="G213" s="4" t="s">
        <v>152</v>
      </c>
      <c r="H213" s="4" t="s">
        <v>44</v>
      </c>
      <c r="I213" s="4" t="s">
        <v>283</v>
      </c>
      <c r="J213" s="4" t="s">
        <v>568</v>
      </c>
      <c r="K213" s="4" t="s">
        <v>368</v>
      </c>
    </row>
    <row r="214" spans="1:11" x14ac:dyDescent="0.25">
      <c r="A214" t="s">
        <v>516</v>
      </c>
      <c r="B214">
        <v>30</v>
      </c>
      <c r="C214">
        <v>48</v>
      </c>
      <c r="D214" s="4" t="s">
        <v>282</v>
      </c>
      <c r="E214" s="27">
        <v>38</v>
      </c>
      <c r="F214" s="4" t="s">
        <v>54</v>
      </c>
      <c r="G214" s="4" t="s">
        <v>152</v>
      </c>
      <c r="H214" s="4" t="s">
        <v>44</v>
      </c>
      <c r="I214" s="4" t="s">
        <v>283</v>
      </c>
      <c r="J214" s="4" t="s">
        <v>46</v>
      </c>
      <c r="K214" s="4" t="s">
        <v>285</v>
      </c>
    </row>
    <row r="215" spans="1:11" x14ac:dyDescent="0.25">
      <c r="A215" t="s">
        <v>517</v>
      </c>
      <c r="B215">
        <v>31</v>
      </c>
      <c r="C215">
        <v>49</v>
      </c>
      <c r="D215" s="4" t="s">
        <v>282</v>
      </c>
      <c r="E215" s="27">
        <v>40</v>
      </c>
      <c r="F215" s="4" t="s">
        <v>42</v>
      </c>
      <c r="G215" s="4" t="s">
        <v>190</v>
      </c>
      <c r="H215" s="4" t="s">
        <v>44</v>
      </c>
      <c r="I215" s="4" t="s">
        <v>283</v>
      </c>
      <c r="J215" s="4" t="s">
        <v>46</v>
      </c>
      <c r="K215" s="4" t="s">
        <v>285</v>
      </c>
    </row>
  </sheetData>
  <autoFilter ref="A1:K215" xr:uid="{695389FD-6644-4980-930E-1A5871CAE1FA}">
    <filterColumn colId="8">
      <filters>
        <filter val="Shift"/>
      </filters>
    </filterColumn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B9619-770F-4764-9C0B-0E618B9640CC}">
  <dimension ref="A3:C7"/>
  <sheetViews>
    <sheetView topLeftCell="A3" workbookViewId="0">
      <selection activeCell="C15" sqref="C15"/>
    </sheetView>
  </sheetViews>
  <sheetFormatPr defaultRowHeight="15" x14ac:dyDescent="0.25"/>
  <cols>
    <col min="1" max="1" width="13.140625" bestFit="1" customWidth="1"/>
    <col min="2" max="2" width="23.140625" bestFit="1" customWidth="1"/>
    <col min="3" max="3" width="11" customWidth="1"/>
  </cols>
  <sheetData>
    <row r="3" spans="1:3" x14ac:dyDescent="0.25">
      <c r="A3" s="6" t="s">
        <v>535</v>
      </c>
      <c r="B3" t="s">
        <v>545</v>
      </c>
      <c r="C3" s="24" t="s">
        <v>554</v>
      </c>
    </row>
    <row r="4" spans="1:3" x14ac:dyDescent="0.25">
      <c r="A4" s="7" t="s">
        <v>40</v>
      </c>
      <c r="B4">
        <v>204</v>
      </c>
      <c r="C4" s="21">
        <f>GETPIVOTDATA("Jenis Pekerjaan",$A$3,"Jenis Kelamin ","Laki-laki")/GETPIVOTDATA("Jenis Pekerjaan",$A$3)</f>
        <v>0.95327102803738317</v>
      </c>
    </row>
    <row r="5" spans="1:3" x14ac:dyDescent="0.25">
      <c r="A5" s="7" t="s">
        <v>164</v>
      </c>
      <c r="B5">
        <v>10</v>
      </c>
      <c r="C5" s="21">
        <f>GETPIVOTDATA("Jenis Pekerjaan",$A$3,"Jenis Kelamin ","Perempuan ")/GETPIVOTDATA("Jenis Pekerjaan",$A$3)</f>
        <v>4.6728971962616821E-2</v>
      </c>
    </row>
    <row r="6" spans="1:3" x14ac:dyDescent="0.25">
      <c r="A6" s="7" t="s">
        <v>544</v>
      </c>
      <c r="C6" s="19"/>
    </row>
    <row r="7" spans="1:3" x14ac:dyDescent="0.25">
      <c r="A7" s="7" t="s">
        <v>536</v>
      </c>
      <c r="B7">
        <v>214</v>
      </c>
      <c r="C7" s="22">
        <f>C4+C5</f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2DB57-74E3-43A4-8444-396FD4BA5E13}">
  <dimension ref="A1:AL215"/>
  <sheetViews>
    <sheetView topLeftCell="B1" zoomScale="137" workbookViewId="0">
      <selection activeCell="E1" sqref="E1:E1048576"/>
    </sheetView>
  </sheetViews>
  <sheetFormatPr defaultRowHeight="15" x14ac:dyDescent="0.25"/>
  <cols>
    <col min="1" max="1" width="4.5703125" bestFit="1" customWidth="1"/>
    <col min="2" max="2" width="27" bestFit="1" customWidth="1"/>
    <col min="3" max="3" width="13.7109375" bestFit="1" customWidth="1"/>
    <col min="4" max="4" width="4.7109375" bestFit="1" customWidth="1"/>
    <col min="5" max="5" width="19.42578125" bestFit="1" customWidth="1"/>
    <col min="6" max="6" width="12.140625" bestFit="1" customWidth="1"/>
    <col min="7" max="7" width="17.42578125" bestFit="1" customWidth="1"/>
    <col min="8" max="8" width="14.85546875" bestFit="1" customWidth="1"/>
    <col min="9" max="9" width="10.5703125" bestFit="1" customWidth="1"/>
    <col min="10" max="10" width="17.5703125" bestFit="1" customWidth="1"/>
    <col min="11" max="13" width="4" bestFit="1" customWidth="1"/>
    <col min="14" max="17" width="3.140625" bestFit="1" customWidth="1"/>
    <col min="18" max="18" width="8.140625" bestFit="1" customWidth="1"/>
    <col min="19" max="20" width="3.28515625" bestFit="1" customWidth="1"/>
    <col min="21" max="21" width="3.85546875" customWidth="1"/>
    <col min="22" max="23" width="3.28515625" bestFit="1" customWidth="1"/>
    <col min="24" max="24" width="3.5703125" bestFit="1" customWidth="1"/>
    <col min="25" max="25" width="3.28515625" bestFit="1" customWidth="1"/>
    <col min="26" max="26" width="3.7109375" bestFit="1" customWidth="1"/>
    <col min="27" max="27" width="3.28515625" bestFit="1" customWidth="1"/>
    <col min="28" max="37" width="4" bestFit="1" customWidth="1"/>
    <col min="38" max="38" width="8" bestFit="1" customWidth="1"/>
  </cols>
  <sheetData>
    <row r="1" spans="1:38" x14ac:dyDescent="0.25">
      <c r="A1" s="1" t="s">
        <v>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</row>
    <row r="2" spans="1:38" x14ac:dyDescent="0.25">
      <c r="A2" t="s">
        <v>38</v>
      </c>
      <c r="B2" t="s">
        <v>39</v>
      </c>
      <c r="C2" t="s">
        <v>40</v>
      </c>
      <c r="D2">
        <v>25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55</v>
      </c>
      <c r="K2" t="s">
        <v>48</v>
      </c>
      <c r="L2" t="s">
        <v>48</v>
      </c>
      <c r="M2" t="s">
        <v>48</v>
      </c>
      <c r="N2" t="s">
        <v>48</v>
      </c>
      <c r="O2" t="s">
        <v>48</v>
      </c>
      <c r="P2" t="s">
        <v>49</v>
      </c>
      <c r="Q2" t="s">
        <v>48</v>
      </c>
      <c r="S2" t="s">
        <v>50</v>
      </c>
      <c r="T2" t="s">
        <v>50</v>
      </c>
      <c r="U2" t="s">
        <v>50</v>
      </c>
      <c r="V2" t="s">
        <v>50</v>
      </c>
      <c r="W2" t="s">
        <v>50</v>
      </c>
      <c r="X2" t="s">
        <v>51</v>
      </c>
      <c r="Y2" t="s">
        <v>50</v>
      </c>
      <c r="Z2" t="s">
        <v>51</v>
      </c>
      <c r="AA2" t="s">
        <v>51</v>
      </c>
      <c r="AB2" t="s">
        <v>50</v>
      </c>
      <c r="AC2" t="s">
        <v>50</v>
      </c>
      <c r="AD2" t="s">
        <v>50</v>
      </c>
      <c r="AE2" t="s">
        <v>50</v>
      </c>
      <c r="AF2" t="s">
        <v>50</v>
      </c>
      <c r="AG2" t="s">
        <v>50</v>
      </c>
      <c r="AH2" t="s">
        <v>50</v>
      </c>
      <c r="AI2" t="s">
        <v>50</v>
      </c>
      <c r="AJ2" t="s">
        <v>50</v>
      </c>
      <c r="AK2" t="s">
        <v>50</v>
      </c>
    </row>
    <row r="3" spans="1:38" x14ac:dyDescent="0.25">
      <c r="A3" t="s">
        <v>52</v>
      </c>
      <c r="B3" t="s">
        <v>53</v>
      </c>
      <c r="C3" t="s">
        <v>40</v>
      </c>
      <c r="D3">
        <v>53</v>
      </c>
      <c r="E3" t="s">
        <v>54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K3" t="s">
        <v>41</v>
      </c>
      <c r="L3" t="s">
        <v>41</v>
      </c>
      <c r="M3" t="s">
        <v>41</v>
      </c>
      <c r="N3" t="s">
        <v>41</v>
      </c>
      <c r="O3" t="s">
        <v>48</v>
      </c>
      <c r="P3" t="s">
        <v>41</v>
      </c>
      <c r="Q3" t="s">
        <v>41</v>
      </c>
      <c r="S3" t="s">
        <v>50</v>
      </c>
      <c r="T3" t="s">
        <v>50</v>
      </c>
      <c r="U3" t="s">
        <v>50</v>
      </c>
      <c r="V3" t="s">
        <v>56</v>
      </c>
      <c r="W3" t="s">
        <v>56</v>
      </c>
      <c r="X3" t="s">
        <v>50</v>
      </c>
      <c r="Y3" t="s">
        <v>50</v>
      </c>
      <c r="Z3" t="s">
        <v>50</v>
      </c>
      <c r="AA3" t="s">
        <v>50</v>
      </c>
      <c r="AB3" t="s">
        <v>50</v>
      </c>
      <c r="AC3" t="s">
        <v>50</v>
      </c>
      <c r="AD3" t="s">
        <v>50</v>
      </c>
      <c r="AE3" t="s">
        <v>50</v>
      </c>
      <c r="AF3" t="s">
        <v>50</v>
      </c>
      <c r="AG3" t="s">
        <v>50</v>
      </c>
      <c r="AH3" t="s">
        <v>50</v>
      </c>
      <c r="AI3" t="s">
        <v>50</v>
      </c>
      <c r="AJ3" t="s">
        <v>50</v>
      </c>
      <c r="AK3" t="s">
        <v>50</v>
      </c>
    </row>
    <row r="4" spans="1:38" x14ac:dyDescent="0.25">
      <c r="A4" t="s">
        <v>57</v>
      </c>
      <c r="B4" t="s">
        <v>58</v>
      </c>
      <c r="C4" t="s">
        <v>40</v>
      </c>
      <c r="D4">
        <v>31</v>
      </c>
      <c r="E4" t="s">
        <v>54</v>
      </c>
      <c r="F4" t="s">
        <v>43</v>
      </c>
      <c r="G4" t="s">
        <v>44</v>
      </c>
      <c r="H4" t="s">
        <v>45</v>
      </c>
      <c r="I4" t="s">
        <v>46</v>
      </c>
      <c r="J4" t="s">
        <v>47</v>
      </c>
      <c r="K4" t="s">
        <v>59</v>
      </c>
      <c r="L4" t="s">
        <v>59</v>
      </c>
      <c r="M4" t="s">
        <v>59</v>
      </c>
      <c r="N4" t="s">
        <v>59</v>
      </c>
      <c r="O4" t="s">
        <v>48</v>
      </c>
      <c r="P4" t="s">
        <v>48</v>
      </c>
      <c r="Q4" t="s">
        <v>59</v>
      </c>
      <c r="S4" t="s">
        <v>50</v>
      </c>
      <c r="T4" t="s">
        <v>50</v>
      </c>
      <c r="U4" t="s">
        <v>50</v>
      </c>
      <c r="V4" t="s">
        <v>50</v>
      </c>
      <c r="W4" t="s">
        <v>50</v>
      </c>
      <c r="X4" t="s">
        <v>50</v>
      </c>
      <c r="Y4" t="s">
        <v>51</v>
      </c>
      <c r="Z4" t="s">
        <v>51</v>
      </c>
      <c r="AA4" t="s">
        <v>51</v>
      </c>
      <c r="AB4" t="s">
        <v>60</v>
      </c>
      <c r="AC4" t="s">
        <v>51</v>
      </c>
      <c r="AD4" t="s">
        <v>56</v>
      </c>
      <c r="AE4" t="s">
        <v>51</v>
      </c>
      <c r="AF4" t="s">
        <v>56</v>
      </c>
      <c r="AG4" t="s">
        <v>56</v>
      </c>
      <c r="AH4" t="s">
        <v>56</v>
      </c>
      <c r="AI4" t="s">
        <v>56</v>
      </c>
      <c r="AJ4" t="s">
        <v>56</v>
      </c>
      <c r="AK4" t="s">
        <v>56</v>
      </c>
    </row>
    <row r="5" spans="1:38" x14ac:dyDescent="0.25">
      <c r="A5" t="s">
        <v>61</v>
      </c>
      <c r="B5" t="s">
        <v>62</v>
      </c>
      <c r="C5" t="s">
        <v>40</v>
      </c>
      <c r="D5">
        <v>48</v>
      </c>
      <c r="E5" t="s">
        <v>54</v>
      </c>
      <c r="F5" t="s">
        <v>43</v>
      </c>
      <c r="G5" t="s">
        <v>44</v>
      </c>
      <c r="H5" t="s">
        <v>45</v>
      </c>
      <c r="I5" t="s">
        <v>63</v>
      </c>
      <c r="J5" t="s">
        <v>47</v>
      </c>
      <c r="K5" t="s">
        <v>59</v>
      </c>
      <c r="L5" t="s">
        <v>59</v>
      </c>
      <c r="M5" t="s">
        <v>59</v>
      </c>
      <c r="N5" t="s">
        <v>59</v>
      </c>
      <c r="O5" t="s">
        <v>59</v>
      </c>
      <c r="P5" t="s">
        <v>41</v>
      </c>
      <c r="Q5" t="s">
        <v>59</v>
      </c>
      <c r="S5" t="s">
        <v>50</v>
      </c>
      <c r="T5" t="s">
        <v>50</v>
      </c>
      <c r="U5" t="s">
        <v>51</v>
      </c>
      <c r="V5" t="s">
        <v>56</v>
      </c>
      <c r="W5" t="s">
        <v>51</v>
      </c>
      <c r="X5" t="s">
        <v>51</v>
      </c>
      <c r="Y5" t="s">
        <v>50</v>
      </c>
      <c r="Z5" t="s">
        <v>50</v>
      </c>
      <c r="AA5" t="s">
        <v>56</v>
      </c>
      <c r="AB5" t="s">
        <v>60</v>
      </c>
      <c r="AC5" t="s">
        <v>51</v>
      </c>
      <c r="AD5" t="s">
        <v>56</v>
      </c>
      <c r="AE5" t="s">
        <v>50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  <c r="AK5" t="s">
        <v>56</v>
      </c>
    </row>
    <row r="6" spans="1:38" x14ac:dyDescent="0.25">
      <c r="A6" t="s">
        <v>64</v>
      </c>
      <c r="B6" t="s">
        <v>65</v>
      </c>
      <c r="C6" t="s">
        <v>40</v>
      </c>
      <c r="D6">
        <v>30</v>
      </c>
      <c r="E6" t="s">
        <v>54</v>
      </c>
      <c r="F6" t="s">
        <v>43</v>
      </c>
      <c r="G6" t="s">
        <v>44</v>
      </c>
      <c r="H6" t="s">
        <v>45</v>
      </c>
      <c r="I6" t="s">
        <v>63</v>
      </c>
      <c r="J6" t="s">
        <v>47</v>
      </c>
      <c r="K6" t="s">
        <v>59</v>
      </c>
      <c r="L6" t="s">
        <v>59</v>
      </c>
      <c r="M6" t="s">
        <v>59</v>
      </c>
      <c r="N6" t="s">
        <v>59</v>
      </c>
      <c r="O6" t="s">
        <v>59</v>
      </c>
      <c r="P6" t="s">
        <v>59</v>
      </c>
      <c r="Q6" t="s">
        <v>59</v>
      </c>
      <c r="S6" t="s">
        <v>50</v>
      </c>
      <c r="T6" t="s">
        <v>51</v>
      </c>
      <c r="U6" t="s">
        <v>56</v>
      </c>
      <c r="V6" t="s">
        <v>56</v>
      </c>
      <c r="W6" t="s">
        <v>56</v>
      </c>
      <c r="X6" t="s">
        <v>56</v>
      </c>
      <c r="Y6" t="s">
        <v>56</v>
      </c>
      <c r="Z6" t="s">
        <v>56</v>
      </c>
      <c r="AA6" t="s">
        <v>56</v>
      </c>
      <c r="AB6" t="s">
        <v>66</v>
      </c>
      <c r="AC6" t="s">
        <v>67</v>
      </c>
      <c r="AD6" t="s">
        <v>67</v>
      </c>
      <c r="AE6" t="s">
        <v>68</v>
      </c>
      <c r="AF6" t="s">
        <v>67</v>
      </c>
      <c r="AG6" t="s">
        <v>56</v>
      </c>
      <c r="AH6" t="s">
        <v>67</v>
      </c>
      <c r="AI6" t="s">
        <v>56</v>
      </c>
      <c r="AJ6" t="s">
        <v>56</v>
      </c>
      <c r="AK6" t="s">
        <v>56</v>
      </c>
    </row>
    <row r="7" spans="1:38" x14ac:dyDescent="0.25">
      <c r="A7" t="s">
        <v>69</v>
      </c>
      <c r="B7" t="s">
        <v>70</v>
      </c>
      <c r="C7" t="s">
        <v>40</v>
      </c>
      <c r="D7">
        <v>28</v>
      </c>
      <c r="E7" t="s">
        <v>42</v>
      </c>
      <c r="F7" t="s">
        <v>43</v>
      </c>
      <c r="G7" t="s">
        <v>44</v>
      </c>
      <c r="H7" t="s">
        <v>45</v>
      </c>
      <c r="I7" t="s">
        <v>63</v>
      </c>
      <c r="J7" t="s">
        <v>47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59</v>
      </c>
      <c r="S7" t="s">
        <v>50</v>
      </c>
      <c r="T7" t="s">
        <v>51</v>
      </c>
      <c r="U7" t="s">
        <v>56</v>
      </c>
      <c r="V7" t="s">
        <v>56</v>
      </c>
      <c r="W7" t="s">
        <v>56</v>
      </c>
      <c r="X7" t="s">
        <v>56</v>
      </c>
      <c r="Y7" t="s">
        <v>56</v>
      </c>
      <c r="Z7" t="s">
        <v>56</v>
      </c>
      <c r="AA7" t="s">
        <v>56</v>
      </c>
      <c r="AB7" t="s">
        <v>71</v>
      </c>
      <c r="AC7" t="s">
        <v>67</v>
      </c>
      <c r="AD7" t="s">
        <v>56</v>
      </c>
      <c r="AE7" t="s">
        <v>50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  <c r="AK7" t="s">
        <v>56</v>
      </c>
    </row>
    <row r="8" spans="1:38" x14ac:dyDescent="0.25">
      <c r="A8" t="s">
        <v>72</v>
      </c>
      <c r="B8" t="s">
        <v>73</v>
      </c>
      <c r="C8" t="s">
        <v>40</v>
      </c>
      <c r="D8">
        <v>46</v>
      </c>
      <c r="E8" t="s">
        <v>54</v>
      </c>
      <c r="F8" t="s">
        <v>43</v>
      </c>
      <c r="G8" t="s">
        <v>44</v>
      </c>
      <c r="H8" t="s">
        <v>45</v>
      </c>
      <c r="I8" t="s">
        <v>74</v>
      </c>
      <c r="J8" t="s">
        <v>47</v>
      </c>
      <c r="K8" t="s">
        <v>41</v>
      </c>
      <c r="L8" t="s">
        <v>41</v>
      </c>
      <c r="M8" t="s">
        <v>41</v>
      </c>
      <c r="N8" t="s">
        <v>41</v>
      </c>
      <c r="O8" t="s">
        <v>75</v>
      </c>
      <c r="P8" t="s">
        <v>41</v>
      </c>
      <c r="Q8" t="s">
        <v>41</v>
      </c>
      <c r="S8" t="s">
        <v>50</v>
      </c>
      <c r="T8" t="s">
        <v>50</v>
      </c>
      <c r="U8" t="s">
        <v>51</v>
      </c>
      <c r="V8" t="s">
        <v>50</v>
      </c>
      <c r="W8" t="s">
        <v>51</v>
      </c>
      <c r="X8" t="s">
        <v>50</v>
      </c>
      <c r="Y8" t="s">
        <v>50</v>
      </c>
      <c r="Z8" t="s">
        <v>51</v>
      </c>
      <c r="AA8" t="s">
        <v>51</v>
      </c>
      <c r="AB8" t="s">
        <v>66</v>
      </c>
      <c r="AC8" t="s">
        <v>51</v>
      </c>
      <c r="AD8" t="s">
        <v>56</v>
      </c>
      <c r="AE8" t="s">
        <v>50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</row>
    <row r="9" spans="1:38" x14ac:dyDescent="0.25">
      <c r="A9" t="s">
        <v>76</v>
      </c>
      <c r="B9" t="s">
        <v>77</v>
      </c>
      <c r="C9" t="s">
        <v>40</v>
      </c>
      <c r="D9">
        <v>47</v>
      </c>
      <c r="E9" t="s">
        <v>78</v>
      </c>
      <c r="F9" t="s">
        <v>43</v>
      </c>
      <c r="G9" t="s">
        <v>44</v>
      </c>
      <c r="H9" t="s">
        <v>45</v>
      </c>
      <c r="I9" t="s">
        <v>63</v>
      </c>
      <c r="J9" t="s">
        <v>47</v>
      </c>
      <c r="K9" t="s">
        <v>59</v>
      </c>
      <c r="L9" t="s">
        <v>59</v>
      </c>
      <c r="M9" t="s">
        <v>59</v>
      </c>
      <c r="N9" t="s">
        <v>59</v>
      </c>
      <c r="O9" t="s">
        <v>59</v>
      </c>
      <c r="P9" t="s">
        <v>59</v>
      </c>
      <c r="Q9" t="s">
        <v>59</v>
      </c>
      <c r="S9" t="s">
        <v>50</v>
      </c>
      <c r="T9" t="s">
        <v>50</v>
      </c>
      <c r="U9" t="s">
        <v>51</v>
      </c>
      <c r="V9" t="s">
        <v>56</v>
      </c>
      <c r="W9" t="s">
        <v>56</v>
      </c>
      <c r="X9" t="s">
        <v>51</v>
      </c>
      <c r="Y9" t="s">
        <v>56</v>
      </c>
      <c r="Z9" t="s">
        <v>56</v>
      </c>
      <c r="AA9" t="s">
        <v>51</v>
      </c>
      <c r="AB9" t="s">
        <v>60</v>
      </c>
      <c r="AC9" t="s">
        <v>67</v>
      </c>
      <c r="AD9" t="s">
        <v>56</v>
      </c>
      <c r="AE9" t="s">
        <v>51</v>
      </c>
      <c r="AF9" t="s">
        <v>56</v>
      </c>
      <c r="AG9" t="s">
        <v>56</v>
      </c>
      <c r="AH9" t="s">
        <v>56</v>
      </c>
      <c r="AI9" t="s">
        <v>56</v>
      </c>
      <c r="AJ9" t="s">
        <v>56</v>
      </c>
      <c r="AK9" t="s">
        <v>56</v>
      </c>
    </row>
    <row r="10" spans="1:38" x14ac:dyDescent="0.25">
      <c r="A10" t="s">
        <v>79</v>
      </c>
      <c r="B10" t="s">
        <v>80</v>
      </c>
      <c r="C10" t="s">
        <v>40</v>
      </c>
      <c r="D10">
        <v>30</v>
      </c>
      <c r="E10" t="s">
        <v>54</v>
      </c>
      <c r="F10" t="s">
        <v>43</v>
      </c>
      <c r="G10" t="s">
        <v>44</v>
      </c>
      <c r="H10" t="s">
        <v>45</v>
      </c>
      <c r="I10" t="s">
        <v>83</v>
      </c>
      <c r="J10" t="s">
        <v>55</v>
      </c>
      <c r="K10" t="s">
        <v>41</v>
      </c>
      <c r="L10" t="s">
        <v>41</v>
      </c>
      <c r="M10" t="s">
        <v>41</v>
      </c>
      <c r="N10" t="s">
        <v>41</v>
      </c>
      <c r="O10" t="s">
        <v>48</v>
      </c>
      <c r="P10" t="s">
        <v>48</v>
      </c>
      <c r="Q10" t="s">
        <v>41</v>
      </c>
      <c r="S10" t="s">
        <v>51</v>
      </c>
      <c r="T10" t="s">
        <v>51</v>
      </c>
      <c r="U10" t="s">
        <v>50</v>
      </c>
      <c r="V10" t="s">
        <v>56</v>
      </c>
      <c r="W10" t="s">
        <v>56</v>
      </c>
      <c r="X10" t="s">
        <v>56</v>
      </c>
      <c r="Y10" t="s">
        <v>51</v>
      </c>
      <c r="Z10" t="s">
        <v>56</v>
      </c>
      <c r="AA10" t="s">
        <v>51</v>
      </c>
      <c r="AB10" t="s">
        <v>50</v>
      </c>
      <c r="AC10" t="s">
        <v>67</v>
      </c>
      <c r="AD10" t="s">
        <v>56</v>
      </c>
      <c r="AE10" t="s">
        <v>51</v>
      </c>
      <c r="AF10" t="s">
        <v>51</v>
      </c>
      <c r="AG10" t="s">
        <v>56</v>
      </c>
      <c r="AH10" t="s">
        <v>56</v>
      </c>
      <c r="AI10" t="s">
        <v>56</v>
      </c>
      <c r="AJ10" t="s">
        <v>51</v>
      </c>
      <c r="AK10" t="s">
        <v>56</v>
      </c>
    </row>
    <row r="11" spans="1:38" x14ac:dyDescent="0.25">
      <c r="A11" t="s">
        <v>81</v>
      </c>
      <c r="B11" t="s">
        <v>82</v>
      </c>
      <c r="C11" t="s">
        <v>40</v>
      </c>
      <c r="D11">
        <v>36</v>
      </c>
      <c r="E11" t="s">
        <v>42</v>
      </c>
      <c r="F11" t="s">
        <v>43</v>
      </c>
      <c r="G11" t="s">
        <v>44</v>
      </c>
      <c r="H11" t="s">
        <v>45</v>
      </c>
      <c r="I11" t="s">
        <v>63</v>
      </c>
      <c r="J11" t="s">
        <v>47</v>
      </c>
      <c r="K11" t="s">
        <v>41</v>
      </c>
      <c r="L11" t="s">
        <v>41</v>
      </c>
      <c r="M11" t="s">
        <v>41</v>
      </c>
      <c r="N11" t="s">
        <v>48</v>
      </c>
      <c r="O11" t="s">
        <v>48</v>
      </c>
      <c r="P11" t="s">
        <v>41</v>
      </c>
      <c r="Q11" t="s">
        <v>41</v>
      </c>
      <c r="S11" t="s">
        <v>50</v>
      </c>
      <c r="T11" t="s">
        <v>50</v>
      </c>
      <c r="U11" t="s">
        <v>51</v>
      </c>
      <c r="V11" t="s">
        <v>56</v>
      </c>
      <c r="W11" t="s">
        <v>51</v>
      </c>
      <c r="X11" t="s">
        <v>56</v>
      </c>
      <c r="Y11" t="s">
        <v>50</v>
      </c>
      <c r="Z11" t="s">
        <v>51</v>
      </c>
      <c r="AA11" t="s">
        <v>51</v>
      </c>
      <c r="AB11" t="s">
        <v>60</v>
      </c>
      <c r="AC11" t="s">
        <v>51</v>
      </c>
      <c r="AD11" t="s">
        <v>51</v>
      </c>
      <c r="AE11" t="s">
        <v>50</v>
      </c>
      <c r="AF11" t="s">
        <v>51</v>
      </c>
      <c r="AG11" t="s">
        <v>56</v>
      </c>
      <c r="AH11" t="s">
        <v>56</v>
      </c>
      <c r="AI11" t="s">
        <v>56</v>
      </c>
      <c r="AJ11" t="s">
        <v>56</v>
      </c>
      <c r="AK11" t="s">
        <v>56</v>
      </c>
    </row>
    <row r="12" spans="1:38" x14ac:dyDescent="0.25">
      <c r="A12" t="s">
        <v>84</v>
      </c>
      <c r="B12" t="s">
        <v>85</v>
      </c>
      <c r="C12" t="s">
        <v>40</v>
      </c>
      <c r="D12">
        <v>30</v>
      </c>
      <c r="E12" t="s">
        <v>42</v>
      </c>
      <c r="F12" t="s">
        <v>43</v>
      </c>
      <c r="G12" t="s">
        <v>44</v>
      </c>
      <c r="H12" t="s">
        <v>45</v>
      </c>
      <c r="I12" t="s">
        <v>63</v>
      </c>
      <c r="J12" t="s">
        <v>47</v>
      </c>
      <c r="K12" t="s">
        <v>48</v>
      </c>
      <c r="L12" t="s">
        <v>48</v>
      </c>
      <c r="M12" t="s">
        <v>49</v>
      </c>
      <c r="N12" t="s">
        <v>49</v>
      </c>
      <c r="O12" t="s">
        <v>49</v>
      </c>
      <c r="P12" t="s">
        <v>48</v>
      </c>
      <c r="Q12" t="s">
        <v>49</v>
      </c>
      <c r="S12" t="s">
        <v>50</v>
      </c>
      <c r="T12" t="s">
        <v>51</v>
      </c>
      <c r="U12" t="s">
        <v>50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50</v>
      </c>
      <c r="AC12" t="s">
        <v>50</v>
      </c>
      <c r="AD12" t="s">
        <v>50</v>
      </c>
      <c r="AE12" t="s">
        <v>51</v>
      </c>
      <c r="AF12" t="s">
        <v>50</v>
      </c>
      <c r="AG12" t="s">
        <v>50</v>
      </c>
      <c r="AH12" t="s">
        <v>50</v>
      </c>
      <c r="AI12" t="s">
        <v>50</v>
      </c>
      <c r="AJ12" t="s">
        <v>50</v>
      </c>
      <c r="AK12" t="s">
        <v>50</v>
      </c>
    </row>
    <row r="13" spans="1:38" x14ac:dyDescent="0.25">
      <c r="A13" t="s">
        <v>86</v>
      </c>
      <c r="B13" t="s">
        <v>87</v>
      </c>
      <c r="C13" t="s">
        <v>40</v>
      </c>
      <c r="D13">
        <v>37</v>
      </c>
      <c r="E13" t="s">
        <v>88</v>
      </c>
      <c r="F13" t="s">
        <v>43</v>
      </c>
      <c r="G13" t="s">
        <v>44</v>
      </c>
      <c r="H13" t="s">
        <v>45</v>
      </c>
      <c r="I13" t="s">
        <v>63</v>
      </c>
      <c r="J13" t="s">
        <v>47</v>
      </c>
      <c r="K13" t="s">
        <v>41</v>
      </c>
      <c r="L13" t="s">
        <v>41</v>
      </c>
      <c r="M13" t="s">
        <v>41</v>
      </c>
      <c r="N13" t="s">
        <v>48</v>
      </c>
      <c r="O13" t="s">
        <v>48</v>
      </c>
      <c r="P13" t="s">
        <v>48</v>
      </c>
      <c r="Q13" t="s">
        <v>41</v>
      </c>
      <c r="S13" t="s">
        <v>51</v>
      </c>
      <c r="T13" t="s">
        <v>51</v>
      </c>
      <c r="U13" t="s">
        <v>51</v>
      </c>
      <c r="V13" t="s">
        <v>51</v>
      </c>
      <c r="W13" t="s">
        <v>51</v>
      </c>
      <c r="X13" t="s">
        <v>51</v>
      </c>
      <c r="Y13" t="s">
        <v>51</v>
      </c>
      <c r="Z13" t="s">
        <v>51</v>
      </c>
      <c r="AA13" t="s">
        <v>51</v>
      </c>
      <c r="AB13" t="s">
        <v>60</v>
      </c>
      <c r="AC13" t="s">
        <v>51</v>
      </c>
      <c r="AD13" t="s">
        <v>51</v>
      </c>
      <c r="AE13" t="s">
        <v>51</v>
      </c>
      <c r="AF13" t="s">
        <v>51</v>
      </c>
      <c r="AG13" t="s">
        <v>50</v>
      </c>
      <c r="AH13" t="s">
        <v>51</v>
      </c>
      <c r="AI13" t="s">
        <v>50</v>
      </c>
      <c r="AJ13" t="s">
        <v>51</v>
      </c>
      <c r="AK13" t="s">
        <v>51</v>
      </c>
    </row>
    <row r="14" spans="1:38" x14ac:dyDescent="0.25">
      <c r="A14" t="s">
        <v>89</v>
      </c>
      <c r="B14" t="s">
        <v>90</v>
      </c>
      <c r="C14" t="s">
        <v>40</v>
      </c>
      <c r="D14">
        <v>32</v>
      </c>
      <c r="E14" t="s">
        <v>42</v>
      </c>
      <c r="F14" t="s">
        <v>43</v>
      </c>
      <c r="G14" t="s">
        <v>44</v>
      </c>
      <c r="H14" t="s">
        <v>45</v>
      </c>
      <c r="I14" t="s">
        <v>63</v>
      </c>
      <c r="J14" t="s">
        <v>47</v>
      </c>
      <c r="K14" t="s">
        <v>59</v>
      </c>
      <c r="L14" t="s">
        <v>59</v>
      </c>
      <c r="M14" t="s">
        <v>59</v>
      </c>
      <c r="N14" t="s">
        <v>59</v>
      </c>
      <c r="O14" t="s">
        <v>41</v>
      </c>
      <c r="P14" t="s">
        <v>59</v>
      </c>
      <c r="Q14" t="s">
        <v>59</v>
      </c>
      <c r="S14" t="s">
        <v>51</v>
      </c>
      <c r="T14" t="s">
        <v>51</v>
      </c>
      <c r="U14" t="s">
        <v>51</v>
      </c>
      <c r="V14" t="s">
        <v>51</v>
      </c>
      <c r="W14" t="s">
        <v>51</v>
      </c>
      <c r="X14" t="s">
        <v>67</v>
      </c>
      <c r="Y14" t="s">
        <v>56</v>
      </c>
      <c r="Z14" t="s">
        <v>51</v>
      </c>
      <c r="AA14" t="s">
        <v>50</v>
      </c>
      <c r="AB14" t="s">
        <v>66</v>
      </c>
      <c r="AC14" t="s">
        <v>50</v>
      </c>
      <c r="AD14" t="s">
        <v>51</v>
      </c>
      <c r="AE14" t="s">
        <v>50</v>
      </c>
      <c r="AF14" t="s">
        <v>56</v>
      </c>
      <c r="AG14" t="s">
        <v>56</v>
      </c>
      <c r="AH14" t="s">
        <v>56</v>
      </c>
      <c r="AI14" t="s">
        <v>51</v>
      </c>
      <c r="AJ14" t="s">
        <v>56</v>
      </c>
      <c r="AK14" t="s">
        <v>56</v>
      </c>
    </row>
    <row r="15" spans="1:38" x14ac:dyDescent="0.25">
      <c r="A15" t="s">
        <v>91</v>
      </c>
      <c r="B15" t="s">
        <v>92</v>
      </c>
      <c r="C15" t="s">
        <v>40</v>
      </c>
      <c r="D15">
        <v>40</v>
      </c>
      <c r="E15" t="s">
        <v>54</v>
      </c>
      <c r="F15" t="s">
        <v>43</v>
      </c>
      <c r="G15" t="s">
        <v>44</v>
      </c>
      <c r="H15" t="s">
        <v>45</v>
      </c>
      <c r="I15" t="s">
        <v>63</v>
      </c>
      <c r="J15" t="s">
        <v>47</v>
      </c>
      <c r="K15" t="s">
        <v>41</v>
      </c>
      <c r="L15" t="s">
        <v>41</v>
      </c>
      <c r="M15" t="s">
        <v>41</v>
      </c>
      <c r="N15" t="s">
        <v>41</v>
      </c>
      <c r="O15" t="s">
        <v>41</v>
      </c>
      <c r="P15" t="s">
        <v>59</v>
      </c>
      <c r="Q15" t="s">
        <v>41</v>
      </c>
      <c r="S15" t="s">
        <v>41</v>
      </c>
      <c r="T15" t="s">
        <v>41</v>
      </c>
      <c r="U15" t="s">
        <v>50</v>
      </c>
      <c r="V15" t="s">
        <v>50</v>
      </c>
      <c r="W15" t="s">
        <v>50</v>
      </c>
      <c r="X15" t="s">
        <v>50</v>
      </c>
      <c r="Y15" t="s">
        <v>50</v>
      </c>
      <c r="Z15" t="s">
        <v>93</v>
      </c>
      <c r="AA15" t="s">
        <v>50</v>
      </c>
      <c r="AB15" t="s">
        <v>50</v>
      </c>
      <c r="AC15" t="s">
        <v>66</v>
      </c>
      <c r="AD15" t="s">
        <v>50</v>
      </c>
      <c r="AE15" t="s">
        <v>50</v>
      </c>
      <c r="AF15" t="s">
        <v>50</v>
      </c>
      <c r="AG15" t="s">
        <v>50</v>
      </c>
      <c r="AH15" t="s">
        <v>50</v>
      </c>
      <c r="AI15" t="s">
        <v>50</v>
      </c>
      <c r="AJ15" t="s">
        <v>50</v>
      </c>
      <c r="AK15" t="s">
        <v>51</v>
      </c>
    </row>
    <row r="16" spans="1:38" x14ac:dyDescent="0.25">
      <c r="A16" t="s">
        <v>94</v>
      </c>
      <c r="B16" t="s">
        <v>95</v>
      </c>
      <c r="C16" t="s">
        <v>40</v>
      </c>
      <c r="D16">
        <v>24</v>
      </c>
      <c r="E16" t="s">
        <v>42</v>
      </c>
      <c r="F16" t="s">
        <v>43</v>
      </c>
      <c r="G16" t="s">
        <v>44</v>
      </c>
      <c r="H16" t="s">
        <v>45</v>
      </c>
      <c r="I16" t="s">
        <v>83</v>
      </c>
      <c r="J16" t="s">
        <v>55</v>
      </c>
      <c r="K16" t="s">
        <v>41</v>
      </c>
      <c r="L16" t="s">
        <v>41</v>
      </c>
      <c r="M16" t="s">
        <v>41</v>
      </c>
      <c r="N16" t="s">
        <v>41</v>
      </c>
      <c r="O16" t="s">
        <v>41</v>
      </c>
      <c r="P16" t="s">
        <v>41</v>
      </c>
      <c r="Q16" t="s">
        <v>41</v>
      </c>
      <c r="S16" t="s">
        <v>50</v>
      </c>
      <c r="T16" t="s">
        <v>51</v>
      </c>
      <c r="U16" t="s">
        <v>51</v>
      </c>
      <c r="V16" t="s">
        <v>56</v>
      </c>
      <c r="W16" t="s">
        <v>51</v>
      </c>
      <c r="X16" t="s">
        <v>51</v>
      </c>
      <c r="Y16" t="s">
        <v>51</v>
      </c>
      <c r="Z16" t="s">
        <v>50</v>
      </c>
      <c r="AA16" t="s">
        <v>56</v>
      </c>
      <c r="AB16" t="s">
        <v>60</v>
      </c>
      <c r="AC16" t="s">
        <v>51</v>
      </c>
      <c r="AD16" t="s">
        <v>56</v>
      </c>
      <c r="AE16" t="s">
        <v>51</v>
      </c>
      <c r="AF16" t="s">
        <v>56</v>
      </c>
      <c r="AG16" t="s">
        <v>56</v>
      </c>
      <c r="AH16" t="s">
        <v>56</v>
      </c>
      <c r="AI16" t="s">
        <v>56</v>
      </c>
      <c r="AJ16" t="s">
        <v>56</v>
      </c>
      <c r="AK16" t="s">
        <v>56</v>
      </c>
    </row>
    <row r="17" spans="1:37" x14ac:dyDescent="0.25">
      <c r="A17" t="s">
        <v>96</v>
      </c>
      <c r="B17" t="s">
        <v>97</v>
      </c>
      <c r="C17" t="s">
        <v>40</v>
      </c>
      <c r="D17">
        <v>49</v>
      </c>
      <c r="E17" t="s">
        <v>54</v>
      </c>
      <c r="F17" t="s">
        <v>43</v>
      </c>
      <c r="G17" t="s">
        <v>44</v>
      </c>
      <c r="H17" t="s">
        <v>45</v>
      </c>
      <c r="I17" t="s">
        <v>63</v>
      </c>
      <c r="J17" t="s">
        <v>47</v>
      </c>
      <c r="K17" t="s">
        <v>59</v>
      </c>
      <c r="L17" t="s">
        <v>59</v>
      </c>
      <c r="M17" t="s">
        <v>41</v>
      </c>
      <c r="N17" t="s">
        <v>59</v>
      </c>
      <c r="O17" t="s">
        <v>41</v>
      </c>
      <c r="P17" t="s">
        <v>59</v>
      </c>
      <c r="Q17" t="s">
        <v>59</v>
      </c>
      <c r="S17" t="s">
        <v>50</v>
      </c>
      <c r="T17" t="s">
        <v>51</v>
      </c>
      <c r="U17" t="s">
        <v>60</v>
      </c>
      <c r="V17" t="s">
        <v>56</v>
      </c>
      <c r="W17" t="s">
        <v>50</v>
      </c>
      <c r="X17" t="s">
        <v>56</v>
      </c>
      <c r="Y17" t="s">
        <v>50</v>
      </c>
      <c r="Z17" t="s">
        <v>51</v>
      </c>
      <c r="AA17" t="s">
        <v>50</v>
      </c>
      <c r="AB17" t="s">
        <v>60</v>
      </c>
      <c r="AC17" t="s">
        <v>67</v>
      </c>
      <c r="AD17" t="s">
        <v>56</v>
      </c>
      <c r="AE17" t="s">
        <v>50</v>
      </c>
      <c r="AF17" t="s">
        <v>56</v>
      </c>
      <c r="AG17" t="s">
        <v>56</v>
      </c>
      <c r="AH17" t="s">
        <v>56</v>
      </c>
      <c r="AI17" t="s">
        <v>56</v>
      </c>
      <c r="AJ17" t="s">
        <v>56</v>
      </c>
      <c r="AK17" t="s">
        <v>56</v>
      </c>
    </row>
    <row r="18" spans="1:37" x14ac:dyDescent="0.25">
      <c r="A18" t="s">
        <v>98</v>
      </c>
      <c r="B18" t="s">
        <v>102</v>
      </c>
      <c r="C18" t="s">
        <v>40</v>
      </c>
      <c r="D18">
        <v>53</v>
      </c>
      <c r="E18" t="s">
        <v>54</v>
      </c>
      <c r="F18" t="s">
        <v>43</v>
      </c>
      <c r="G18" t="s">
        <v>44</v>
      </c>
      <c r="H18" t="s">
        <v>45</v>
      </c>
      <c r="I18" t="s">
        <v>63</v>
      </c>
      <c r="J18" t="s">
        <v>47</v>
      </c>
      <c r="K18" t="s">
        <v>41</v>
      </c>
      <c r="L18" t="s">
        <v>41</v>
      </c>
      <c r="M18" t="s">
        <v>41</v>
      </c>
      <c r="N18" t="s">
        <v>41</v>
      </c>
      <c r="O18" t="s">
        <v>41</v>
      </c>
      <c r="P18" t="s">
        <v>41</v>
      </c>
      <c r="Q18" t="s">
        <v>41</v>
      </c>
      <c r="S18" t="s">
        <v>50</v>
      </c>
      <c r="T18" t="s">
        <v>50</v>
      </c>
      <c r="U18" t="s">
        <v>50</v>
      </c>
      <c r="V18" t="s">
        <v>56</v>
      </c>
      <c r="W18" t="s">
        <v>50</v>
      </c>
      <c r="X18" t="s">
        <v>56</v>
      </c>
      <c r="Y18" t="s">
        <v>50</v>
      </c>
      <c r="Z18" t="s">
        <v>56</v>
      </c>
      <c r="AA18" t="s">
        <v>56</v>
      </c>
      <c r="AB18" t="s">
        <v>71</v>
      </c>
      <c r="AC18" t="s">
        <v>50</v>
      </c>
      <c r="AD18" t="s">
        <v>67</v>
      </c>
      <c r="AE18" t="s">
        <v>50</v>
      </c>
      <c r="AF18" t="s">
        <v>67</v>
      </c>
      <c r="AG18" t="s">
        <v>67</v>
      </c>
      <c r="AH18" t="s">
        <v>67</v>
      </c>
      <c r="AI18" t="s">
        <v>67</v>
      </c>
      <c r="AJ18" t="s">
        <v>67</v>
      </c>
      <c r="AK18" t="s">
        <v>67</v>
      </c>
    </row>
    <row r="19" spans="1:37" x14ac:dyDescent="0.25">
      <c r="A19" t="s">
        <v>99</v>
      </c>
      <c r="B19" t="s">
        <v>103</v>
      </c>
      <c r="C19" t="s">
        <v>40</v>
      </c>
      <c r="D19">
        <v>29</v>
      </c>
      <c r="E19" t="s">
        <v>88</v>
      </c>
      <c r="F19" t="s">
        <v>43</v>
      </c>
      <c r="G19" t="s">
        <v>44</v>
      </c>
      <c r="H19" t="s">
        <v>45</v>
      </c>
      <c r="I19" t="s">
        <v>63</v>
      </c>
      <c r="J19" t="s">
        <v>47</v>
      </c>
      <c r="K19" t="s">
        <v>59</v>
      </c>
      <c r="L19" t="s">
        <v>59</v>
      </c>
      <c r="M19" t="s">
        <v>59</v>
      </c>
      <c r="N19" t="s">
        <v>59</v>
      </c>
      <c r="O19" t="s">
        <v>41</v>
      </c>
      <c r="P19" t="s">
        <v>59</v>
      </c>
      <c r="Q19" t="s">
        <v>41</v>
      </c>
      <c r="S19" t="s">
        <v>50</v>
      </c>
      <c r="T19" t="s">
        <v>50</v>
      </c>
      <c r="U19" t="s">
        <v>50</v>
      </c>
      <c r="V19" t="s">
        <v>51</v>
      </c>
      <c r="W19" t="s">
        <v>50</v>
      </c>
      <c r="X19" t="s">
        <v>51</v>
      </c>
      <c r="Y19" t="s">
        <v>51</v>
      </c>
      <c r="Z19" t="s">
        <v>51</v>
      </c>
      <c r="AA19" t="s">
        <v>50</v>
      </c>
      <c r="AB19" t="s">
        <v>50</v>
      </c>
      <c r="AC19" t="s">
        <v>51</v>
      </c>
      <c r="AD19" t="s">
        <v>56</v>
      </c>
      <c r="AE19" t="s">
        <v>51</v>
      </c>
      <c r="AF19" t="s">
        <v>51</v>
      </c>
      <c r="AG19" t="s">
        <v>51</v>
      </c>
      <c r="AH19" t="s">
        <v>51</v>
      </c>
      <c r="AI19" t="s">
        <v>56</v>
      </c>
      <c r="AJ19" t="s">
        <v>50</v>
      </c>
      <c r="AK19" t="s">
        <v>56</v>
      </c>
    </row>
    <row r="20" spans="1:37" x14ac:dyDescent="0.25">
      <c r="A20" t="s">
        <v>100</v>
      </c>
      <c r="B20" t="s">
        <v>104</v>
      </c>
      <c r="C20" t="s">
        <v>40</v>
      </c>
      <c r="D20">
        <v>32</v>
      </c>
      <c r="E20" t="s">
        <v>54</v>
      </c>
      <c r="F20" t="s">
        <v>43</v>
      </c>
      <c r="G20" t="s">
        <v>44</v>
      </c>
      <c r="H20" t="s">
        <v>45</v>
      </c>
      <c r="I20" t="s">
        <v>63</v>
      </c>
      <c r="J20" t="s">
        <v>55</v>
      </c>
      <c r="K20" t="s">
        <v>41</v>
      </c>
      <c r="L20" t="s">
        <v>48</v>
      </c>
      <c r="M20" t="s">
        <v>48</v>
      </c>
      <c r="N20" t="s">
        <v>41</v>
      </c>
      <c r="O20" t="s">
        <v>48</v>
      </c>
      <c r="P20" t="s">
        <v>41</v>
      </c>
      <c r="Q20" t="s">
        <v>48</v>
      </c>
      <c r="S20" t="s">
        <v>50</v>
      </c>
      <c r="T20" t="s">
        <v>50</v>
      </c>
      <c r="U20" t="s">
        <v>51</v>
      </c>
      <c r="V20" t="s">
        <v>50</v>
      </c>
      <c r="W20" t="s">
        <v>51</v>
      </c>
      <c r="X20" t="s">
        <v>51</v>
      </c>
      <c r="Y20" t="s">
        <v>51</v>
      </c>
      <c r="Z20" t="s">
        <v>51</v>
      </c>
      <c r="AA20" t="s">
        <v>51</v>
      </c>
      <c r="AB20" t="s">
        <v>50</v>
      </c>
      <c r="AC20" t="s">
        <v>50</v>
      </c>
      <c r="AD20" t="s">
        <v>51</v>
      </c>
      <c r="AE20" t="s">
        <v>50</v>
      </c>
      <c r="AF20" t="s">
        <v>50</v>
      </c>
      <c r="AG20" t="s">
        <v>50</v>
      </c>
      <c r="AH20" t="s">
        <v>51</v>
      </c>
      <c r="AI20" t="s">
        <v>50</v>
      </c>
      <c r="AJ20" t="s">
        <v>51</v>
      </c>
      <c r="AK20" t="s">
        <v>51</v>
      </c>
    </row>
    <row r="21" spans="1:37" x14ac:dyDescent="0.25">
      <c r="A21" t="s">
        <v>101</v>
      </c>
      <c r="B21" t="s">
        <v>105</v>
      </c>
      <c r="C21" t="s">
        <v>40</v>
      </c>
      <c r="D21">
        <v>53</v>
      </c>
      <c r="E21" t="s">
        <v>54</v>
      </c>
      <c r="F21" t="s">
        <v>43</v>
      </c>
      <c r="G21" t="s">
        <v>44</v>
      </c>
      <c r="H21" t="s">
        <v>45</v>
      </c>
      <c r="I21" t="s">
        <v>63</v>
      </c>
      <c r="J21" t="s">
        <v>47</v>
      </c>
      <c r="K21" t="s">
        <v>41</v>
      </c>
      <c r="L21" t="s">
        <v>41</v>
      </c>
      <c r="M21" t="s">
        <v>59</v>
      </c>
      <c r="N21" t="s">
        <v>59</v>
      </c>
      <c r="O21" t="s">
        <v>41</v>
      </c>
      <c r="P21" t="s">
        <v>59</v>
      </c>
      <c r="Q21" t="s">
        <v>41</v>
      </c>
      <c r="S21" t="s">
        <v>50</v>
      </c>
      <c r="T21" t="s">
        <v>50</v>
      </c>
      <c r="U21" t="s">
        <v>50</v>
      </c>
      <c r="V21" t="s">
        <v>56</v>
      </c>
      <c r="W21" t="s">
        <v>50</v>
      </c>
      <c r="X21" t="s">
        <v>56</v>
      </c>
      <c r="Y21" t="s">
        <v>50</v>
      </c>
      <c r="Z21" t="s">
        <v>50</v>
      </c>
      <c r="AA21" t="s">
        <v>50</v>
      </c>
      <c r="AB21" t="s">
        <v>60</v>
      </c>
      <c r="AC21" t="s">
        <v>51</v>
      </c>
      <c r="AD21" t="s">
        <v>56</v>
      </c>
      <c r="AE21" t="s">
        <v>50</v>
      </c>
      <c r="AF21" t="s">
        <v>56</v>
      </c>
      <c r="AG21" t="s">
        <v>50</v>
      </c>
      <c r="AH21" t="s">
        <v>56</v>
      </c>
      <c r="AI21" t="s">
        <v>56</v>
      </c>
      <c r="AJ21" t="s">
        <v>56</v>
      </c>
      <c r="AK21" t="s">
        <v>56</v>
      </c>
    </row>
    <row r="22" spans="1:37" x14ac:dyDescent="0.25">
      <c r="A22" t="s">
        <v>106</v>
      </c>
      <c r="B22" t="s">
        <v>116</v>
      </c>
      <c r="C22" t="s">
        <v>40</v>
      </c>
      <c r="D22">
        <v>30</v>
      </c>
      <c r="E22" t="s">
        <v>54</v>
      </c>
      <c r="F22" t="s">
        <v>43</v>
      </c>
      <c r="G22" t="s">
        <v>44</v>
      </c>
      <c r="H22" t="s">
        <v>45</v>
      </c>
      <c r="I22" t="s">
        <v>63</v>
      </c>
      <c r="J22" t="s">
        <v>55</v>
      </c>
      <c r="K22" t="s">
        <v>41</v>
      </c>
      <c r="L22" t="s">
        <v>41</v>
      </c>
      <c r="M22" t="s">
        <v>41</v>
      </c>
      <c r="N22" t="s">
        <v>59</v>
      </c>
      <c r="O22" t="s">
        <v>41</v>
      </c>
      <c r="P22" t="s">
        <v>59</v>
      </c>
      <c r="Q22" t="s">
        <v>59</v>
      </c>
      <c r="S22" t="s">
        <v>50</v>
      </c>
      <c r="T22" t="s">
        <v>50</v>
      </c>
      <c r="U22" t="s">
        <v>60</v>
      </c>
      <c r="V22" t="s">
        <v>50</v>
      </c>
      <c r="W22" t="s">
        <v>51</v>
      </c>
      <c r="X22" t="s">
        <v>56</v>
      </c>
      <c r="Y22" t="s">
        <v>51</v>
      </c>
      <c r="Z22" t="s">
        <v>56</v>
      </c>
      <c r="AA22" t="s">
        <v>50</v>
      </c>
      <c r="AB22" t="s">
        <v>66</v>
      </c>
      <c r="AC22" t="s">
        <v>60</v>
      </c>
      <c r="AD22" t="s">
        <v>51</v>
      </c>
      <c r="AE22" t="s">
        <v>50</v>
      </c>
      <c r="AF22" t="s">
        <v>50</v>
      </c>
      <c r="AG22" t="s">
        <v>51</v>
      </c>
      <c r="AH22" t="s">
        <v>50</v>
      </c>
      <c r="AI22" t="s">
        <v>51</v>
      </c>
      <c r="AJ22" t="s">
        <v>50</v>
      </c>
      <c r="AK22" t="s">
        <v>50</v>
      </c>
    </row>
    <row r="23" spans="1:37" x14ac:dyDescent="0.25">
      <c r="A23" t="s">
        <v>107</v>
      </c>
      <c r="B23" t="s">
        <v>117</v>
      </c>
      <c r="C23" t="s">
        <v>40</v>
      </c>
      <c r="D23">
        <v>29</v>
      </c>
      <c r="E23" t="s">
        <v>42</v>
      </c>
      <c r="F23" t="s">
        <v>43</v>
      </c>
      <c r="G23" t="s">
        <v>44</v>
      </c>
      <c r="H23" t="s">
        <v>45</v>
      </c>
      <c r="I23" t="s">
        <v>63</v>
      </c>
      <c r="J23" t="s">
        <v>47</v>
      </c>
      <c r="K23" t="s">
        <v>41</v>
      </c>
      <c r="L23" t="s">
        <v>41</v>
      </c>
      <c r="M23" t="s">
        <v>41</v>
      </c>
      <c r="N23" t="s">
        <v>41</v>
      </c>
      <c r="O23" t="s">
        <v>41</v>
      </c>
      <c r="P23" t="s">
        <v>41</v>
      </c>
      <c r="Q23" t="s">
        <v>41</v>
      </c>
      <c r="S23" t="s">
        <v>50</v>
      </c>
      <c r="T23" t="s">
        <v>50</v>
      </c>
      <c r="U23" t="s">
        <v>60</v>
      </c>
      <c r="V23" t="s">
        <v>51</v>
      </c>
      <c r="W23" t="s">
        <v>51</v>
      </c>
      <c r="X23" t="s">
        <v>56</v>
      </c>
      <c r="Y23" t="s">
        <v>51</v>
      </c>
      <c r="Z23" t="s">
        <v>56</v>
      </c>
      <c r="AA23" t="s">
        <v>50</v>
      </c>
      <c r="AB23" t="s">
        <v>66</v>
      </c>
      <c r="AC23" t="s">
        <v>60</v>
      </c>
      <c r="AD23" t="s">
        <v>56</v>
      </c>
      <c r="AE23" t="s">
        <v>60</v>
      </c>
      <c r="AF23" t="s">
        <v>50</v>
      </c>
      <c r="AG23" t="s">
        <v>51</v>
      </c>
      <c r="AH23" t="s">
        <v>50</v>
      </c>
      <c r="AI23" t="s">
        <v>51</v>
      </c>
      <c r="AJ23" t="s">
        <v>50</v>
      </c>
      <c r="AK23" t="s">
        <v>50</v>
      </c>
    </row>
    <row r="24" spans="1:37" x14ac:dyDescent="0.25">
      <c r="A24" t="s">
        <v>108</v>
      </c>
      <c r="B24" t="s">
        <v>119</v>
      </c>
      <c r="C24" t="s">
        <v>40</v>
      </c>
      <c r="D24">
        <v>31</v>
      </c>
      <c r="E24" t="s">
        <v>54</v>
      </c>
      <c r="F24" t="s">
        <v>43</v>
      </c>
      <c r="G24" t="s">
        <v>44</v>
      </c>
      <c r="H24" t="s">
        <v>45</v>
      </c>
      <c r="I24" t="s">
        <v>63</v>
      </c>
      <c r="J24" t="s">
        <v>47</v>
      </c>
      <c r="K24" t="s">
        <v>41</v>
      </c>
      <c r="L24" t="s">
        <v>41</v>
      </c>
      <c r="M24" t="s">
        <v>41</v>
      </c>
      <c r="N24" t="s">
        <v>41</v>
      </c>
      <c r="O24" t="s">
        <v>41</v>
      </c>
      <c r="P24" t="s">
        <v>41</v>
      </c>
      <c r="Q24" t="s">
        <v>41</v>
      </c>
      <c r="S24" t="s">
        <v>60</v>
      </c>
      <c r="T24" t="s">
        <v>50</v>
      </c>
      <c r="U24" t="s">
        <v>50</v>
      </c>
      <c r="V24" t="s">
        <v>66</v>
      </c>
      <c r="W24" t="s">
        <v>50</v>
      </c>
      <c r="X24" t="s">
        <v>50</v>
      </c>
      <c r="Y24" t="s">
        <v>50</v>
      </c>
      <c r="Z24" t="s">
        <v>51</v>
      </c>
      <c r="AA24" t="s">
        <v>50</v>
      </c>
      <c r="AB24" t="s">
        <v>66</v>
      </c>
      <c r="AC24" t="s">
        <v>60</v>
      </c>
      <c r="AD24" t="s">
        <v>50</v>
      </c>
      <c r="AE24" t="s">
        <v>66</v>
      </c>
      <c r="AF24" t="s">
        <v>56</v>
      </c>
      <c r="AG24" t="s">
        <v>51</v>
      </c>
      <c r="AH24" t="s">
        <v>60</v>
      </c>
      <c r="AI24" t="s">
        <v>66</v>
      </c>
      <c r="AJ24" t="s">
        <v>50</v>
      </c>
      <c r="AK24" t="s">
        <v>93</v>
      </c>
    </row>
    <row r="25" spans="1:37" x14ac:dyDescent="0.25">
      <c r="A25" t="s">
        <v>109</v>
      </c>
      <c r="B25" t="s">
        <v>120</v>
      </c>
      <c r="C25" t="s">
        <v>40</v>
      </c>
      <c r="D25">
        <v>30</v>
      </c>
      <c r="E25" t="s">
        <v>42</v>
      </c>
      <c r="F25" t="s">
        <v>43</v>
      </c>
      <c r="G25" t="s">
        <v>44</v>
      </c>
      <c r="H25" t="s">
        <v>45</v>
      </c>
      <c r="I25" t="s">
        <v>63</v>
      </c>
      <c r="J25" t="s">
        <v>47</v>
      </c>
      <c r="K25" t="s">
        <v>59</v>
      </c>
      <c r="L25" t="s">
        <v>59</v>
      </c>
      <c r="M25" t="s">
        <v>41</v>
      </c>
      <c r="N25" t="s">
        <v>41</v>
      </c>
      <c r="O25" t="s">
        <v>41</v>
      </c>
      <c r="P25" t="s">
        <v>59</v>
      </c>
      <c r="Q25" t="s">
        <v>59</v>
      </c>
      <c r="S25" t="s">
        <v>51</v>
      </c>
      <c r="T25" t="s">
        <v>50</v>
      </c>
      <c r="U25" t="s">
        <v>50</v>
      </c>
      <c r="V25" t="s">
        <v>60</v>
      </c>
      <c r="W25" t="s">
        <v>51</v>
      </c>
      <c r="X25" t="s">
        <v>51</v>
      </c>
      <c r="Y25" t="s">
        <v>50</v>
      </c>
      <c r="Z25" t="s">
        <v>50</v>
      </c>
      <c r="AA25" t="s">
        <v>51</v>
      </c>
      <c r="AB25" t="s">
        <v>66</v>
      </c>
      <c r="AC25" t="s">
        <v>50</v>
      </c>
      <c r="AD25" t="s">
        <v>51</v>
      </c>
      <c r="AE25" t="s">
        <v>50</v>
      </c>
      <c r="AF25" t="s">
        <v>51</v>
      </c>
      <c r="AG25" t="s">
        <v>56</v>
      </c>
      <c r="AH25" t="s">
        <v>56</v>
      </c>
      <c r="AI25" t="s">
        <v>56</v>
      </c>
      <c r="AJ25" t="s">
        <v>56</v>
      </c>
      <c r="AK25" t="s">
        <v>56</v>
      </c>
    </row>
    <row r="26" spans="1:37" x14ac:dyDescent="0.25">
      <c r="A26" t="s">
        <v>110</v>
      </c>
      <c r="B26" t="s">
        <v>121</v>
      </c>
      <c r="C26" t="s">
        <v>40</v>
      </c>
      <c r="D26">
        <v>51</v>
      </c>
      <c r="E26" t="s">
        <v>54</v>
      </c>
      <c r="F26" t="s">
        <v>43</v>
      </c>
      <c r="G26" t="s">
        <v>44</v>
      </c>
      <c r="H26" t="s">
        <v>45</v>
      </c>
      <c r="I26" t="s">
        <v>63</v>
      </c>
      <c r="J26" t="s">
        <v>47</v>
      </c>
      <c r="K26" t="s">
        <v>41</v>
      </c>
      <c r="L26" t="s">
        <v>41</v>
      </c>
      <c r="M26" t="s">
        <v>41</v>
      </c>
      <c r="N26" t="s">
        <v>41</v>
      </c>
      <c r="O26" t="s">
        <v>41</v>
      </c>
      <c r="P26" t="s">
        <v>59</v>
      </c>
      <c r="Q26" t="s">
        <v>41</v>
      </c>
      <c r="S26" t="s">
        <v>50</v>
      </c>
      <c r="T26" t="s">
        <v>50</v>
      </c>
      <c r="U26" t="s">
        <v>51</v>
      </c>
      <c r="V26" t="s">
        <v>51</v>
      </c>
      <c r="W26" t="s">
        <v>50</v>
      </c>
      <c r="X26" t="s">
        <v>51</v>
      </c>
      <c r="Y26" t="s">
        <v>50</v>
      </c>
      <c r="Z26" t="s">
        <v>51</v>
      </c>
      <c r="AA26" t="s">
        <v>51</v>
      </c>
      <c r="AB26" t="s">
        <v>60</v>
      </c>
      <c r="AC26" t="s">
        <v>67</v>
      </c>
      <c r="AD26" t="s">
        <v>56</v>
      </c>
      <c r="AE26" t="s">
        <v>51</v>
      </c>
      <c r="AF26" t="s">
        <v>56</v>
      </c>
      <c r="AG26" t="s">
        <v>56</v>
      </c>
      <c r="AH26" t="s">
        <v>56</v>
      </c>
      <c r="AI26" t="s">
        <v>56</v>
      </c>
      <c r="AJ26" t="s">
        <v>56</v>
      </c>
      <c r="AK26" t="s">
        <v>56</v>
      </c>
    </row>
    <row r="27" spans="1:37" x14ac:dyDescent="0.25">
      <c r="A27" t="s">
        <v>111</v>
      </c>
      <c r="B27" t="s">
        <v>122</v>
      </c>
      <c r="C27" t="s">
        <v>40</v>
      </c>
      <c r="D27">
        <v>50</v>
      </c>
      <c r="E27" t="s">
        <v>54</v>
      </c>
      <c r="F27" t="s">
        <v>43</v>
      </c>
      <c r="G27" t="s">
        <v>44</v>
      </c>
      <c r="H27" t="s">
        <v>45</v>
      </c>
      <c r="I27" t="s">
        <v>63</v>
      </c>
      <c r="J27" t="s">
        <v>47</v>
      </c>
      <c r="K27" t="s">
        <v>59</v>
      </c>
      <c r="L27" t="s">
        <v>41</v>
      </c>
      <c r="M27" t="s">
        <v>41</v>
      </c>
      <c r="N27" t="s">
        <v>41</v>
      </c>
      <c r="O27" t="s">
        <v>41</v>
      </c>
      <c r="P27" t="s">
        <v>59</v>
      </c>
      <c r="Q27" t="s">
        <v>41</v>
      </c>
      <c r="S27" t="s">
        <v>50</v>
      </c>
      <c r="T27" t="s">
        <v>51</v>
      </c>
      <c r="U27" t="s">
        <v>51</v>
      </c>
      <c r="V27" t="s">
        <v>56</v>
      </c>
      <c r="W27" t="s">
        <v>56</v>
      </c>
      <c r="X27" t="s">
        <v>56</v>
      </c>
      <c r="Y27" t="s">
        <v>56</v>
      </c>
      <c r="Z27" t="s">
        <v>56</v>
      </c>
      <c r="AA27" t="s">
        <v>50</v>
      </c>
      <c r="AB27" t="s">
        <v>60</v>
      </c>
      <c r="AC27" t="s">
        <v>67</v>
      </c>
      <c r="AD27" t="s">
        <v>56</v>
      </c>
      <c r="AE27" t="s">
        <v>56</v>
      </c>
      <c r="AF27" t="s">
        <v>56</v>
      </c>
      <c r="AG27" t="s">
        <v>56</v>
      </c>
      <c r="AH27" t="s">
        <v>56</v>
      </c>
      <c r="AI27" t="s">
        <v>50</v>
      </c>
      <c r="AJ27" t="s">
        <v>56</v>
      </c>
      <c r="AK27" t="s">
        <v>56</v>
      </c>
    </row>
    <row r="28" spans="1:37" x14ac:dyDescent="0.25">
      <c r="A28" t="s">
        <v>112</v>
      </c>
      <c r="B28" t="s">
        <v>123</v>
      </c>
      <c r="C28" t="s">
        <v>40</v>
      </c>
      <c r="D28">
        <v>47</v>
      </c>
      <c r="E28" t="s">
        <v>54</v>
      </c>
      <c r="F28" t="s">
        <v>43</v>
      </c>
      <c r="G28" t="s">
        <v>44</v>
      </c>
      <c r="H28" t="s">
        <v>45</v>
      </c>
      <c r="I28" t="s">
        <v>63</v>
      </c>
      <c r="J28" t="s">
        <v>47</v>
      </c>
      <c r="K28" t="s">
        <v>59</v>
      </c>
      <c r="L28" t="s">
        <v>59</v>
      </c>
      <c r="M28" t="s">
        <v>59</v>
      </c>
      <c r="N28" t="s">
        <v>59</v>
      </c>
      <c r="O28" t="s">
        <v>59</v>
      </c>
      <c r="P28" t="s">
        <v>59</v>
      </c>
      <c r="Q28" t="s">
        <v>59</v>
      </c>
      <c r="S28" t="s">
        <v>60</v>
      </c>
      <c r="T28" t="s">
        <v>50</v>
      </c>
      <c r="U28" t="s">
        <v>50</v>
      </c>
      <c r="V28" t="s">
        <v>56</v>
      </c>
      <c r="W28" t="s">
        <v>56</v>
      </c>
      <c r="X28" t="s">
        <v>51</v>
      </c>
      <c r="Y28" t="s">
        <v>56</v>
      </c>
      <c r="Z28" t="s">
        <v>56</v>
      </c>
      <c r="AA28" t="s">
        <v>50</v>
      </c>
      <c r="AB28" t="s">
        <v>50</v>
      </c>
      <c r="AC28" t="s">
        <v>67</v>
      </c>
      <c r="AD28" t="s">
        <v>56</v>
      </c>
      <c r="AE28" t="s">
        <v>50</v>
      </c>
      <c r="AF28" t="s">
        <v>51</v>
      </c>
      <c r="AG28" t="s">
        <v>56</v>
      </c>
      <c r="AH28" t="s">
        <v>56</v>
      </c>
      <c r="AI28" t="s">
        <v>56</v>
      </c>
      <c r="AJ28" t="s">
        <v>56</v>
      </c>
      <c r="AK28" t="s">
        <v>56</v>
      </c>
    </row>
    <row r="29" spans="1:37" x14ac:dyDescent="0.25">
      <c r="A29" t="s">
        <v>113</v>
      </c>
      <c r="B29" t="s">
        <v>124</v>
      </c>
      <c r="C29" t="s">
        <v>40</v>
      </c>
      <c r="D29">
        <v>51</v>
      </c>
      <c r="E29" t="s">
        <v>54</v>
      </c>
      <c r="F29" t="s">
        <v>43</v>
      </c>
      <c r="G29" t="s">
        <v>44</v>
      </c>
      <c r="H29" t="s">
        <v>45</v>
      </c>
      <c r="I29" t="s">
        <v>63</v>
      </c>
      <c r="J29" t="s">
        <v>47</v>
      </c>
      <c r="K29" t="s">
        <v>59</v>
      </c>
      <c r="L29" t="s">
        <v>59</v>
      </c>
      <c r="M29" t="s">
        <v>59</v>
      </c>
      <c r="N29" t="s">
        <v>59</v>
      </c>
      <c r="O29" t="s">
        <v>59</v>
      </c>
      <c r="P29" t="s">
        <v>59</v>
      </c>
      <c r="Q29" t="s">
        <v>59</v>
      </c>
      <c r="S29" t="s">
        <v>60</v>
      </c>
      <c r="T29" t="s">
        <v>50</v>
      </c>
      <c r="U29" t="s">
        <v>50</v>
      </c>
      <c r="V29" t="s">
        <v>56</v>
      </c>
      <c r="W29" t="s">
        <v>56</v>
      </c>
      <c r="X29" t="s">
        <v>51</v>
      </c>
      <c r="Y29" t="s">
        <v>56</v>
      </c>
      <c r="Z29" t="s">
        <v>56</v>
      </c>
      <c r="AA29" t="s">
        <v>50</v>
      </c>
      <c r="AB29" t="s">
        <v>50</v>
      </c>
      <c r="AC29" t="s">
        <v>56</v>
      </c>
      <c r="AD29" t="s">
        <v>56</v>
      </c>
      <c r="AE29" t="s">
        <v>50</v>
      </c>
      <c r="AF29" t="s">
        <v>51</v>
      </c>
      <c r="AG29" t="s">
        <v>56</v>
      </c>
      <c r="AH29" t="s">
        <v>56</v>
      </c>
      <c r="AI29" t="s">
        <v>56</v>
      </c>
      <c r="AJ29" t="s">
        <v>56</v>
      </c>
      <c r="AK29" t="s">
        <v>56</v>
      </c>
    </row>
    <row r="30" spans="1:37" x14ac:dyDescent="0.25">
      <c r="A30" t="s">
        <v>114</v>
      </c>
      <c r="B30" t="s">
        <v>125</v>
      </c>
      <c r="C30" t="s">
        <v>40</v>
      </c>
      <c r="D30">
        <v>18</v>
      </c>
      <c r="E30" t="s">
        <v>42</v>
      </c>
      <c r="F30" t="s">
        <v>43</v>
      </c>
      <c r="G30" t="s">
        <v>44</v>
      </c>
      <c r="H30" t="s">
        <v>45</v>
      </c>
      <c r="I30" t="s">
        <v>83</v>
      </c>
      <c r="J30" t="s">
        <v>55</v>
      </c>
      <c r="K30" t="s">
        <v>41</v>
      </c>
      <c r="L30" t="s">
        <v>41</v>
      </c>
      <c r="M30" t="s">
        <v>41</v>
      </c>
      <c r="N30" t="s">
        <v>41</v>
      </c>
      <c r="O30" t="s">
        <v>41</v>
      </c>
      <c r="P30" t="s">
        <v>41</v>
      </c>
      <c r="Q30" t="s">
        <v>41</v>
      </c>
      <c r="S30" t="s">
        <v>60</v>
      </c>
      <c r="T30" t="s">
        <v>50</v>
      </c>
      <c r="U30" t="s">
        <v>50</v>
      </c>
      <c r="V30" t="s">
        <v>51</v>
      </c>
      <c r="W30" t="s">
        <v>50</v>
      </c>
      <c r="X30" t="s">
        <v>51</v>
      </c>
      <c r="Y30" t="s">
        <v>51</v>
      </c>
      <c r="Z30" t="s">
        <v>50</v>
      </c>
      <c r="AA30" t="s">
        <v>51</v>
      </c>
      <c r="AB30" t="s">
        <v>66</v>
      </c>
      <c r="AC30" t="s">
        <v>50</v>
      </c>
      <c r="AD30" t="s">
        <v>56</v>
      </c>
      <c r="AE30" t="s">
        <v>60</v>
      </c>
      <c r="AF30" t="s">
        <v>56</v>
      </c>
      <c r="AG30" t="s">
        <v>56</v>
      </c>
      <c r="AH30" t="s">
        <v>56</v>
      </c>
      <c r="AI30" t="s">
        <v>50</v>
      </c>
      <c r="AJ30" t="s">
        <v>56</v>
      </c>
      <c r="AK30" t="s">
        <v>56</v>
      </c>
    </row>
    <row r="31" spans="1:37" x14ac:dyDescent="0.25">
      <c r="A31" t="s">
        <v>115</v>
      </c>
      <c r="B31" t="s">
        <v>126</v>
      </c>
      <c r="C31" t="s">
        <v>40</v>
      </c>
      <c r="D31">
        <v>33</v>
      </c>
      <c r="E31" t="s">
        <v>54</v>
      </c>
      <c r="F31" t="s">
        <v>43</v>
      </c>
      <c r="G31" t="s">
        <v>44</v>
      </c>
      <c r="H31" t="s">
        <v>45</v>
      </c>
      <c r="I31" t="s">
        <v>63</v>
      </c>
      <c r="J31" t="s">
        <v>55</v>
      </c>
      <c r="K31" t="s">
        <v>41</v>
      </c>
      <c r="L31" t="s">
        <v>59</v>
      </c>
      <c r="M31" t="s">
        <v>48</v>
      </c>
      <c r="N31" t="s">
        <v>41</v>
      </c>
      <c r="O31" t="s">
        <v>59</v>
      </c>
      <c r="P31" t="s">
        <v>59</v>
      </c>
      <c r="Q31" t="s">
        <v>59</v>
      </c>
      <c r="S31" t="s">
        <v>50</v>
      </c>
      <c r="T31" t="s">
        <v>50</v>
      </c>
      <c r="U31" t="s">
        <v>60</v>
      </c>
      <c r="V31" t="s">
        <v>50</v>
      </c>
      <c r="W31" t="s">
        <v>51</v>
      </c>
      <c r="X31" t="s">
        <v>50</v>
      </c>
      <c r="Y31" t="s">
        <v>51</v>
      </c>
      <c r="Z31" t="s">
        <v>56</v>
      </c>
      <c r="AA31" t="s">
        <v>56</v>
      </c>
      <c r="AB31" t="s">
        <v>56</v>
      </c>
      <c r="AC31" t="s">
        <v>51</v>
      </c>
      <c r="AD31" t="s">
        <v>56</v>
      </c>
      <c r="AE31" t="s">
        <v>50</v>
      </c>
      <c r="AF31" t="s">
        <v>56</v>
      </c>
      <c r="AG31" t="s">
        <v>56</v>
      </c>
      <c r="AH31" t="s">
        <v>56</v>
      </c>
      <c r="AI31" t="s">
        <v>66</v>
      </c>
      <c r="AJ31" t="s">
        <v>56</v>
      </c>
      <c r="AK31" t="s">
        <v>56</v>
      </c>
    </row>
    <row r="32" spans="1:37" x14ac:dyDescent="0.25">
      <c r="A32" t="s">
        <v>146</v>
      </c>
      <c r="B32" t="s">
        <v>147</v>
      </c>
      <c r="C32" t="s">
        <v>40</v>
      </c>
      <c r="D32">
        <v>29</v>
      </c>
      <c r="E32" t="s">
        <v>42</v>
      </c>
      <c r="F32" t="s">
        <v>43</v>
      </c>
      <c r="G32" t="s">
        <v>44</v>
      </c>
      <c r="H32" t="s">
        <v>45</v>
      </c>
      <c r="I32" t="s">
        <v>63</v>
      </c>
      <c r="J32" t="s">
        <v>47</v>
      </c>
      <c r="K32" t="s">
        <v>59</v>
      </c>
      <c r="L32" t="s">
        <v>59</v>
      </c>
      <c r="M32" t="s">
        <v>59</v>
      </c>
      <c r="N32" t="s">
        <v>59</v>
      </c>
      <c r="O32" t="s">
        <v>41</v>
      </c>
      <c r="P32" t="s">
        <v>41</v>
      </c>
      <c r="Q32" t="s">
        <v>59</v>
      </c>
      <c r="S32" t="s">
        <v>50</v>
      </c>
      <c r="T32" t="s">
        <v>50</v>
      </c>
      <c r="U32" t="s">
        <v>51</v>
      </c>
      <c r="V32" t="s">
        <v>56</v>
      </c>
      <c r="W32" t="s">
        <v>56</v>
      </c>
      <c r="X32" t="s">
        <v>51</v>
      </c>
      <c r="Y32" t="s">
        <v>56</v>
      </c>
      <c r="Z32" t="s">
        <v>56</v>
      </c>
      <c r="AA32" t="s">
        <v>51</v>
      </c>
      <c r="AB32" t="s">
        <v>60</v>
      </c>
      <c r="AC32" t="s">
        <v>56</v>
      </c>
      <c r="AD32" t="s">
        <v>56</v>
      </c>
      <c r="AE32" t="s">
        <v>56</v>
      </c>
      <c r="AF32" t="s">
        <v>56</v>
      </c>
      <c r="AG32" t="s">
        <v>56</v>
      </c>
      <c r="AH32" t="s">
        <v>56</v>
      </c>
      <c r="AI32" t="s">
        <v>66</v>
      </c>
      <c r="AJ32" t="s">
        <v>56</v>
      </c>
      <c r="AK32" t="s">
        <v>56</v>
      </c>
    </row>
    <row r="33" spans="1:37" x14ac:dyDescent="0.25">
      <c r="A33" t="s">
        <v>127</v>
      </c>
      <c r="B33" t="s">
        <v>148</v>
      </c>
      <c r="C33" t="s">
        <v>40</v>
      </c>
      <c r="D33">
        <v>44</v>
      </c>
      <c r="E33" t="s">
        <v>54</v>
      </c>
      <c r="F33" t="s">
        <v>43</v>
      </c>
      <c r="G33" t="s">
        <v>44</v>
      </c>
      <c r="H33" t="s">
        <v>45</v>
      </c>
      <c r="I33" t="s">
        <v>63</v>
      </c>
      <c r="J33" t="s">
        <v>47</v>
      </c>
      <c r="K33" t="s">
        <v>41</v>
      </c>
      <c r="L33" t="s">
        <v>41</v>
      </c>
      <c r="M33" t="s">
        <v>48</v>
      </c>
      <c r="N33" t="s">
        <v>41</v>
      </c>
      <c r="O33" t="s">
        <v>41</v>
      </c>
      <c r="P33" t="s">
        <v>41</v>
      </c>
      <c r="Q33" t="s">
        <v>41</v>
      </c>
      <c r="S33" t="s">
        <v>50</v>
      </c>
      <c r="T33" t="s">
        <v>50</v>
      </c>
      <c r="U33" t="s">
        <v>50</v>
      </c>
      <c r="V33" t="s">
        <v>50</v>
      </c>
      <c r="W33" t="s">
        <v>50</v>
      </c>
      <c r="X33" t="s">
        <v>50</v>
      </c>
      <c r="Y33" t="s">
        <v>51</v>
      </c>
      <c r="Z33" t="s">
        <v>51</v>
      </c>
      <c r="AA33" t="s">
        <v>50</v>
      </c>
      <c r="AB33" t="s">
        <v>51</v>
      </c>
      <c r="AC33" t="s">
        <v>50</v>
      </c>
      <c r="AD33" t="s">
        <v>51</v>
      </c>
      <c r="AE33" t="s">
        <v>50</v>
      </c>
      <c r="AF33" t="s">
        <v>56</v>
      </c>
      <c r="AG33" t="s">
        <v>66</v>
      </c>
      <c r="AH33" t="s">
        <v>50</v>
      </c>
      <c r="AI33" t="s">
        <v>56</v>
      </c>
      <c r="AJ33" t="s">
        <v>50</v>
      </c>
      <c r="AK33" t="s">
        <v>56</v>
      </c>
    </row>
    <row r="34" spans="1:37" x14ac:dyDescent="0.25">
      <c r="A34" t="s">
        <v>128</v>
      </c>
      <c r="B34" t="s">
        <v>149</v>
      </c>
      <c r="C34" t="s">
        <v>40</v>
      </c>
      <c r="D34">
        <v>38</v>
      </c>
      <c r="E34" t="s">
        <v>54</v>
      </c>
      <c r="F34" t="s">
        <v>43</v>
      </c>
      <c r="G34" t="s">
        <v>44</v>
      </c>
      <c r="H34" t="s">
        <v>45</v>
      </c>
      <c r="I34" t="s">
        <v>63</v>
      </c>
      <c r="J34" t="s">
        <v>47</v>
      </c>
      <c r="K34" t="s">
        <v>41</v>
      </c>
      <c r="L34" t="s">
        <v>41</v>
      </c>
      <c r="M34" t="s">
        <v>59</v>
      </c>
      <c r="N34" t="s">
        <v>41</v>
      </c>
      <c r="O34" t="s">
        <v>41</v>
      </c>
      <c r="P34" t="s">
        <v>59</v>
      </c>
      <c r="Q34" t="s">
        <v>41</v>
      </c>
      <c r="S34" t="s">
        <v>60</v>
      </c>
      <c r="T34" t="s">
        <v>60</v>
      </c>
      <c r="U34" t="s">
        <v>50</v>
      </c>
      <c r="V34" t="s">
        <v>51</v>
      </c>
      <c r="W34" t="s">
        <v>50</v>
      </c>
      <c r="X34" t="s">
        <v>51</v>
      </c>
      <c r="Y34" t="s">
        <v>51</v>
      </c>
      <c r="Z34" t="s">
        <v>51</v>
      </c>
      <c r="AA34" t="s">
        <v>50</v>
      </c>
      <c r="AB34" t="s">
        <v>66</v>
      </c>
      <c r="AC34" t="s">
        <v>50</v>
      </c>
      <c r="AD34" t="s">
        <v>50</v>
      </c>
      <c r="AE34" t="s">
        <v>50</v>
      </c>
      <c r="AF34" t="s">
        <v>51</v>
      </c>
      <c r="AG34" t="s">
        <v>50</v>
      </c>
      <c r="AH34" t="s">
        <v>51</v>
      </c>
      <c r="AI34" t="s">
        <v>50</v>
      </c>
      <c r="AJ34" t="s">
        <v>50</v>
      </c>
      <c r="AK34" t="s">
        <v>51</v>
      </c>
    </row>
    <row r="35" spans="1:37" x14ac:dyDescent="0.25">
      <c r="A35" t="s">
        <v>129</v>
      </c>
      <c r="B35" t="s">
        <v>150</v>
      </c>
      <c r="C35" t="s">
        <v>40</v>
      </c>
      <c r="D35">
        <v>46</v>
      </c>
      <c r="E35" t="s">
        <v>42</v>
      </c>
      <c r="F35" t="s">
        <v>43</v>
      </c>
      <c r="G35" t="s">
        <v>44</v>
      </c>
      <c r="H35" t="s">
        <v>45</v>
      </c>
      <c r="I35" t="s">
        <v>63</v>
      </c>
      <c r="J35" t="s">
        <v>47</v>
      </c>
      <c r="K35" t="s">
        <v>41</v>
      </c>
      <c r="L35" t="s">
        <v>41</v>
      </c>
      <c r="M35" t="s">
        <v>41</v>
      </c>
      <c r="N35" t="s">
        <v>41</v>
      </c>
      <c r="O35" t="s">
        <v>41</v>
      </c>
      <c r="P35" t="s">
        <v>41</v>
      </c>
      <c r="Q35" t="s">
        <v>41</v>
      </c>
      <c r="S35" t="s">
        <v>50</v>
      </c>
      <c r="T35" t="s">
        <v>50</v>
      </c>
      <c r="U35" t="s">
        <v>50</v>
      </c>
      <c r="V35" t="s">
        <v>51</v>
      </c>
      <c r="W35" t="s">
        <v>51</v>
      </c>
      <c r="X35" t="s">
        <v>50</v>
      </c>
      <c r="Y35" t="s">
        <v>50</v>
      </c>
      <c r="Z35" t="s">
        <v>51</v>
      </c>
      <c r="AA35" t="s">
        <v>50</v>
      </c>
      <c r="AB35" t="s">
        <v>60</v>
      </c>
      <c r="AC35" t="s">
        <v>50</v>
      </c>
      <c r="AD35" t="s">
        <v>50</v>
      </c>
      <c r="AE35" t="s">
        <v>50</v>
      </c>
      <c r="AF35" t="s">
        <v>51</v>
      </c>
      <c r="AG35" t="s">
        <v>50</v>
      </c>
      <c r="AH35" t="s">
        <v>50</v>
      </c>
      <c r="AI35" t="s">
        <v>51</v>
      </c>
      <c r="AJ35" t="s">
        <v>50</v>
      </c>
      <c r="AK35" t="s">
        <v>51</v>
      </c>
    </row>
    <row r="36" spans="1:37" x14ac:dyDescent="0.25">
      <c r="A36" t="s">
        <v>130</v>
      </c>
      <c r="B36" t="s">
        <v>151</v>
      </c>
      <c r="C36" t="s">
        <v>40</v>
      </c>
      <c r="D36">
        <v>46</v>
      </c>
      <c r="E36" t="s">
        <v>54</v>
      </c>
      <c r="F36" t="s">
        <v>152</v>
      </c>
      <c r="G36" t="s">
        <v>44</v>
      </c>
      <c r="H36" t="s">
        <v>45</v>
      </c>
      <c r="I36" t="s">
        <v>63</v>
      </c>
      <c r="J36" t="s">
        <v>47</v>
      </c>
      <c r="K36" t="s">
        <v>41</v>
      </c>
      <c r="L36" t="s">
        <v>41</v>
      </c>
      <c r="M36" t="s">
        <v>41</v>
      </c>
      <c r="N36" t="s">
        <v>59</v>
      </c>
      <c r="O36" t="s">
        <v>41</v>
      </c>
      <c r="P36" t="s">
        <v>59</v>
      </c>
      <c r="Q36" t="s">
        <v>41</v>
      </c>
      <c r="S36" t="s">
        <v>50</v>
      </c>
      <c r="T36" t="s">
        <v>50</v>
      </c>
      <c r="U36" t="s">
        <v>50</v>
      </c>
      <c r="V36" t="s">
        <v>51</v>
      </c>
      <c r="W36" t="s">
        <v>50</v>
      </c>
      <c r="X36" t="s">
        <v>50</v>
      </c>
      <c r="Y36" t="s">
        <v>50</v>
      </c>
      <c r="Z36" t="s">
        <v>50</v>
      </c>
      <c r="AA36" t="s">
        <v>50</v>
      </c>
      <c r="AB36" t="s">
        <v>93</v>
      </c>
      <c r="AC36" t="s">
        <v>50</v>
      </c>
      <c r="AD36" t="s">
        <v>50</v>
      </c>
      <c r="AE36" t="s">
        <v>50</v>
      </c>
      <c r="AF36" t="s">
        <v>50</v>
      </c>
      <c r="AG36" t="s">
        <v>50</v>
      </c>
      <c r="AH36" t="s">
        <v>50</v>
      </c>
      <c r="AI36" t="s">
        <v>93</v>
      </c>
      <c r="AJ36" t="s">
        <v>50</v>
      </c>
      <c r="AK36" t="s">
        <v>50</v>
      </c>
    </row>
    <row r="37" spans="1:37" x14ac:dyDescent="0.25">
      <c r="A37" t="s">
        <v>131</v>
      </c>
      <c r="B37" t="s">
        <v>153</v>
      </c>
      <c r="C37" t="s">
        <v>40</v>
      </c>
      <c r="D37">
        <v>26</v>
      </c>
      <c r="E37" t="s">
        <v>42</v>
      </c>
      <c r="F37" t="s">
        <v>152</v>
      </c>
      <c r="G37" t="s">
        <v>44</v>
      </c>
      <c r="H37" t="s">
        <v>45</v>
      </c>
      <c r="I37" t="s">
        <v>154</v>
      </c>
      <c r="J37" t="s">
        <v>55</v>
      </c>
      <c r="K37" t="s">
        <v>59</v>
      </c>
      <c r="L37" t="s">
        <v>59</v>
      </c>
      <c r="M37" t="s">
        <v>59</v>
      </c>
      <c r="N37" t="s">
        <v>59</v>
      </c>
      <c r="O37" t="s">
        <v>59</v>
      </c>
      <c r="P37" t="s">
        <v>59</v>
      </c>
      <c r="Q37" t="s">
        <v>59</v>
      </c>
      <c r="S37" t="s">
        <v>50</v>
      </c>
      <c r="T37" t="s">
        <v>50</v>
      </c>
      <c r="U37" t="s">
        <v>50</v>
      </c>
      <c r="V37" t="s">
        <v>56</v>
      </c>
      <c r="W37" t="s">
        <v>50</v>
      </c>
      <c r="X37" t="s">
        <v>56</v>
      </c>
      <c r="Y37" t="s">
        <v>50</v>
      </c>
      <c r="Z37" t="s">
        <v>50</v>
      </c>
      <c r="AA37" t="s">
        <v>56</v>
      </c>
      <c r="AB37" t="s">
        <v>50</v>
      </c>
      <c r="AC37" t="s">
        <v>50</v>
      </c>
      <c r="AD37" t="s">
        <v>50</v>
      </c>
      <c r="AE37" t="s">
        <v>50</v>
      </c>
      <c r="AF37" t="s">
        <v>51</v>
      </c>
      <c r="AG37" t="s">
        <v>56</v>
      </c>
      <c r="AH37" t="s">
        <v>56</v>
      </c>
      <c r="AI37" t="s">
        <v>56</v>
      </c>
      <c r="AJ37" t="s">
        <v>56</v>
      </c>
      <c r="AK37" t="s">
        <v>56</v>
      </c>
    </row>
    <row r="38" spans="1:37" x14ac:dyDescent="0.25">
      <c r="A38" t="s">
        <v>132</v>
      </c>
      <c r="B38" t="s">
        <v>155</v>
      </c>
      <c r="C38" t="s">
        <v>40</v>
      </c>
      <c r="D38">
        <v>24</v>
      </c>
      <c r="E38" t="s">
        <v>42</v>
      </c>
      <c r="F38" t="s">
        <v>152</v>
      </c>
      <c r="G38" t="s">
        <v>44</v>
      </c>
      <c r="H38" t="s">
        <v>45</v>
      </c>
      <c r="I38" t="s">
        <v>154</v>
      </c>
      <c r="J38" t="s">
        <v>55</v>
      </c>
      <c r="K38" t="s">
        <v>41</v>
      </c>
      <c r="L38" t="s">
        <v>41</v>
      </c>
      <c r="M38" t="s">
        <v>41</v>
      </c>
      <c r="N38" t="s">
        <v>41</v>
      </c>
      <c r="O38" t="s">
        <v>41</v>
      </c>
      <c r="P38" t="s">
        <v>41</v>
      </c>
      <c r="Q38" t="s">
        <v>41</v>
      </c>
      <c r="S38" t="s">
        <v>50</v>
      </c>
      <c r="T38" t="s">
        <v>50</v>
      </c>
      <c r="U38" t="s">
        <v>50</v>
      </c>
      <c r="V38" t="s">
        <v>51</v>
      </c>
      <c r="W38" t="s">
        <v>51</v>
      </c>
      <c r="X38" t="s">
        <v>56</v>
      </c>
      <c r="Y38" t="s">
        <v>56</v>
      </c>
      <c r="Z38" t="s">
        <v>56</v>
      </c>
      <c r="AA38" t="s">
        <v>56</v>
      </c>
      <c r="AB38" t="s">
        <v>60</v>
      </c>
      <c r="AC38" t="s">
        <v>51</v>
      </c>
      <c r="AD38" t="s">
        <v>56</v>
      </c>
      <c r="AE38" t="s">
        <v>50</v>
      </c>
      <c r="AF38" t="s">
        <v>51</v>
      </c>
      <c r="AG38" t="s">
        <v>51</v>
      </c>
      <c r="AH38" t="s">
        <v>51</v>
      </c>
      <c r="AI38" t="s">
        <v>50</v>
      </c>
      <c r="AJ38" t="s">
        <v>51</v>
      </c>
      <c r="AK38" t="s">
        <v>67</v>
      </c>
    </row>
    <row r="39" spans="1:37" x14ac:dyDescent="0.25">
      <c r="A39" t="s">
        <v>133</v>
      </c>
      <c r="B39" t="s">
        <v>156</v>
      </c>
      <c r="C39" t="s">
        <v>40</v>
      </c>
      <c r="D39">
        <v>47</v>
      </c>
      <c r="E39" t="s">
        <v>54</v>
      </c>
      <c r="F39" t="s">
        <v>152</v>
      </c>
      <c r="G39" t="s">
        <v>44</v>
      </c>
      <c r="H39" t="s">
        <v>45</v>
      </c>
      <c r="I39" t="s">
        <v>63</v>
      </c>
      <c r="J39" t="s">
        <v>47</v>
      </c>
      <c r="K39" t="s">
        <v>41</v>
      </c>
      <c r="L39" t="s">
        <v>41</v>
      </c>
      <c r="M39" t="s">
        <v>41</v>
      </c>
      <c r="N39" t="s">
        <v>41</v>
      </c>
      <c r="O39" t="s">
        <v>41</v>
      </c>
      <c r="P39" t="s">
        <v>41</v>
      </c>
      <c r="Q39" t="s">
        <v>41</v>
      </c>
      <c r="S39" t="s">
        <v>50</v>
      </c>
      <c r="T39" t="s">
        <v>50</v>
      </c>
      <c r="U39" t="s">
        <v>50</v>
      </c>
      <c r="V39" t="s">
        <v>50</v>
      </c>
      <c r="W39" t="s">
        <v>50</v>
      </c>
      <c r="X39" t="s">
        <v>50</v>
      </c>
      <c r="Y39" t="s">
        <v>50</v>
      </c>
      <c r="Z39" t="s">
        <v>50</v>
      </c>
      <c r="AA39" t="s">
        <v>50</v>
      </c>
      <c r="AB39" t="s">
        <v>50</v>
      </c>
      <c r="AC39" t="s">
        <v>50</v>
      </c>
      <c r="AD39" t="s">
        <v>50</v>
      </c>
      <c r="AE39" t="s">
        <v>50</v>
      </c>
      <c r="AF39" t="s">
        <v>50</v>
      </c>
      <c r="AG39" t="s">
        <v>50</v>
      </c>
      <c r="AH39" t="s">
        <v>50</v>
      </c>
      <c r="AI39" t="s">
        <v>50</v>
      </c>
      <c r="AJ39" t="s">
        <v>50</v>
      </c>
      <c r="AK39" t="s">
        <v>50</v>
      </c>
    </row>
    <row r="40" spans="1:37" x14ac:dyDescent="0.25">
      <c r="A40" t="s">
        <v>134</v>
      </c>
      <c r="B40" t="s">
        <v>157</v>
      </c>
      <c r="C40" t="s">
        <v>40</v>
      </c>
      <c r="D40">
        <v>49</v>
      </c>
      <c r="E40" t="s">
        <v>54</v>
      </c>
      <c r="F40" t="s">
        <v>152</v>
      </c>
      <c r="G40" t="s">
        <v>44</v>
      </c>
      <c r="H40" t="s">
        <v>45</v>
      </c>
      <c r="I40" t="s">
        <v>63</v>
      </c>
      <c r="J40" t="s">
        <v>47</v>
      </c>
      <c r="K40" t="s">
        <v>41</v>
      </c>
      <c r="L40" t="s">
        <v>59</v>
      </c>
      <c r="M40" t="s">
        <v>41</v>
      </c>
      <c r="N40" t="s">
        <v>41</v>
      </c>
      <c r="O40" t="s">
        <v>41</v>
      </c>
      <c r="P40" t="s">
        <v>41</v>
      </c>
      <c r="Q40" t="s">
        <v>59</v>
      </c>
      <c r="S40" t="s">
        <v>60</v>
      </c>
      <c r="T40" t="s">
        <v>50</v>
      </c>
      <c r="U40" t="s">
        <v>50</v>
      </c>
      <c r="V40" t="s">
        <v>51</v>
      </c>
      <c r="W40" t="s">
        <v>50</v>
      </c>
      <c r="X40" t="s">
        <v>56</v>
      </c>
      <c r="Y40" t="s">
        <v>50</v>
      </c>
      <c r="Z40" t="s">
        <v>56</v>
      </c>
      <c r="AA40" t="s">
        <v>51</v>
      </c>
      <c r="AB40" t="s">
        <v>50</v>
      </c>
      <c r="AC40" t="s">
        <v>50</v>
      </c>
      <c r="AD40" t="s">
        <v>56</v>
      </c>
      <c r="AE40" t="s">
        <v>50</v>
      </c>
      <c r="AF40" t="s">
        <v>56</v>
      </c>
      <c r="AG40" t="s">
        <v>56</v>
      </c>
      <c r="AH40" t="s">
        <v>56</v>
      </c>
      <c r="AI40" t="s">
        <v>56</v>
      </c>
      <c r="AJ40" t="s">
        <v>56</v>
      </c>
      <c r="AK40" t="s">
        <v>56</v>
      </c>
    </row>
    <row r="41" spans="1:37" x14ac:dyDescent="0.25">
      <c r="A41" t="s">
        <v>135</v>
      </c>
      <c r="B41" t="s">
        <v>158</v>
      </c>
      <c r="C41" t="s">
        <v>40</v>
      </c>
      <c r="D41">
        <v>32</v>
      </c>
      <c r="E41" t="s">
        <v>54</v>
      </c>
      <c r="F41" t="s">
        <v>152</v>
      </c>
      <c r="G41" t="s">
        <v>44</v>
      </c>
      <c r="H41" t="s">
        <v>45</v>
      </c>
      <c r="I41" t="s">
        <v>63</v>
      </c>
      <c r="J41" t="s">
        <v>47</v>
      </c>
      <c r="K41" t="s">
        <v>41</v>
      </c>
      <c r="L41" t="s">
        <v>41</v>
      </c>
      <c r="M41" t="s">
        <v>41</v>
      </c>
      <c r="N41" t="s">
        <v>41</v>
      </c>
      <c r="O41" t="s">
        <v>41</v>
      </c>
      <c r="P41" t="s">
        <v>41</v>
      </c>
      <c r="Q41" t="s">
        <v>41</v>
      </c>
      <c r="S41" t="s">
        <v>60</v>
      </c>
      <c r="T41" t="s">
        <v>60</v>
      </c>
      <c r="U41" t="s">
        <v>51</v>
      </c>
      <c r="V41" t="s">
        <v>51</v>
      </c>
      <c r="W41" t="s">
        <v>51</v>
      </c>
      <c r="X41" t="s">
        <v>51</v>
      </c>
      <c r="Y41" t="s">
        <v>51</v>
      </c>
      <c r="Z41" t="s">
        <v>51</v>
      </c>
      <c r="AA41" t="s">
        <v>51</v>
      </c>
      <c r="AB41" t="s">
        <v>60</v>
      </c>
      <c r="AC41" t="s">
        <v>51</v>
      </c>
      <c r="AD41" t="s">
        <v>51</v>
      </c>
      <c r="AE41" t="s">
        <v>60</v>
      </c>
      <c r="AF41" t="s">
        <v>51</v>
      </c>
      <c r="AG41" t="s">
        <v>51</v>
      </c>
      <c r="AH41" t="s">
        <v>51</v>
      </c>
      <c r="AI41" t="s">
        <v>51</v>
      </c>
      <c r="AJ41" t="s">
        <v>51</v>
      </c>
      <c r="AK41" t="s">
        <v>51</v>
      </c>
    </row>
    <row r="42" spans="1:37" x14ac:dyDescent="0.25">
      <c r="A42" t="s">
        <v>136</v>
      </c>
      <c r="B42" t="s">
        <v>159</v>
      </c>
      <c r="C42" t="s">
        <v>40</v>
      </c>
      <c r="D42">
        <v>45</v>
      </c>
      <c r="E42" t="s">
        <v>54</v>
      </c>
      <c r="F42" t="s">
        <v>152</v>
      </c>
      <c r="G42" t="s">
        <v>44</v>
      </c>
      <c r="H42" t="s">
        <v>45</v>
      </c>
      <c r="I42" t="s">
        <v>83</v>
      </c>
      <c r="J42" t="s">
        <v>47</v>
      </c>
      <c r="K42" t="s">
        <v>59</v>
      </c>
      <c r="L42" t="s">
        <v>59</v>
      </c>
      <c r="M42" t="s">
        <v>41</v>
      </c>
      <c r="N42" t="s">
        <v>59</v>
      </c>
      <c r="O42" t="s">
        <v>41</v>
      </c>
      <c r="P42" t="s">
        <v>41</v>
      </c>
      <c r="Q42" t="s">
        <v>59</v>
      </c>
      <c r="S42" t="s">
        <v>50</v>
      </c>
      <c r="T42" t="s">
        <v>50</v>
      </c>
      <c r="U42" t="s">
        <v>50</v>
      </c>
      <c r="V42" t="s">
        <v>51</v>
      </c>
      <c r="W42" t="s">
        <v>50</v>
      </c>
      <c r="X42" t="s">
        <v>50</v>
      </c>
      <c r="Y42" t="s">
        <v>51</v>
      </c>
      <c r="Z42" t="s">
        <v>56</v>
      </c>
      <c r="AA42" t="s">
        <v>56</v>
      </c>
      <c r="AB42" t="s">
        <v>50</v>
      </c>
      <c r="AC42" t="s">
        <v>50</v>
      </c>
      <c r="AD42" t="s">
        <v>56</v>
      </c>
      <c r="AE42" t="s">
        <v>50</v>
      </c>
      <c r="AF42" t="s">
        <v>67</v>
      </c>
      <c r="AG42" t="s">
        <v>67</v>
      </c>
      <c r="AH42" t="s">
        <v>67</v>
      </c>
      <c r="AI42" t="s">
        <v>67</v>
      </c>
      <c r="AJ42" t="s">
        <v>67</v>
      </c>
      <c r="AK42" t="s">
        <v>67</v>
      </c>
    </row>
    <row r="43" spans="1:37" x14ac:dyDescent="0.25">
      <c r="A43" t="s">
        <v>137</v>
      </c>
      <c r="B43" t="s">
        <v>160</v>
      </c>
      <c r="C43" t="s">
        <v>40</v>
      </c>
      <c r="D43">
        <v>25</v>
      </c>
      <c r="E43" t="s">
        <v>42</v>
      </c>
      <c r="F43" t="s">
        <v>152</v>
      </c>
      <c r="G43" t="s">
        <v>44</v>
      </c>
      <c r="H43" t="s">
        <v>45</v>
      </c>
      <c r="I43" t="s">
        <v>154</v>
      </c>
      <c r="J43" t="s">
        <v>55</v>
      </c>
      <c r="K43" t="s">
        <v>41</v>
      </c>
      <c r="L43" t="s">
        <v>41</v>
      </c>
      <c r="M43" t="s">
        <v>41</v>
      </c>
      <c r="N43" t="s">
        <v>41</v>
      </c>
      <c r="O43" t="s">
        <v>41</v>
      </c>
      <c r="P43" t="s">
        <v>41</v>
      </c>
      <c r="Q43" t="s">
        <v>41</v>
      </c>
      <c r="S43" t="s">
        <v>50</v>
      </c>
      <c r="T43" t="s">
        <v>50</v>
      </c>
      <c r="U43" t="s">
        <v>50</v>
      </c>
      <c r="V43" t="s">
        <v>51</v>
      </c>
      <c r="W43" t="s">
        <v>51</v>
      </c>
      <c r="X43" t="s">
        <v>51</v>
      </c>
      <c r="Y43" t="s">
        <v>51</v>
      </c>
      <c r="Z43" t="s">
        <v>51</v>
      </c>
      <c r="AA43" t="s">
        <v>51</v>
      </c>
      <c r="AB43" t="s">
        <v>50</v>
      </c>
      <c r="AC43" t="s">
        <v>51</v>
      </c>
      <c r="AD43" t="s">
        <v>51</v>
      </c>
      <c r="AE43" t="s">
        <v>51</v>
      </c>
      <c r="AF43" t="s">
        <v>51</v>
      </c>
      <c r="AG43" t="s">
        <v>51</v>
      </c>
      <c r="AH43" t="s">
        <v>51</v>
      </c>
      <c r="AI43" t="s">
        <v>51</v>
      </c>
      <c r="AJ43" t="s">
        <v>51</v>
      </c>
      <c r="AK43" t="s">
        <v>51</v>
      </c>
    </row>
    <row r="44" spans="1:37" x14ac:dyDescent="0.25">
      <c r="A44" t="s">
        <v>138</v>
      </c>
      <c r="B44" t="s">
        <v>161</v>
      </c>
      <c r="C44" t="s">
        <v>40</v>
      </c>
      <c r="D44">
        <v>35</v>
      </c>
      <c r="E44" t="s">
        <v>54</v>
      </c>
      <c r="F44" t="s">
        <v>152</v>
      </c>
      <c r="G44" t="s">
        <v>44</v>
      </c>
      <c r="H44" t="s">
        <v>162</v>
      </c>
      <c r="I44" t="s">
        <v>63</v>
      </c>
      <c r="J44" t="s">
        <v>47</v>
      </c>
      <c r="K44" t="s">
        <v>41</v>
      </c>
      <c r="L44" t="s">
        <v>41</v>
      </c>
      <c r="M44" t="s">
        <v>48</v>
      </c>
      <c r="N44" t="s">
        <v>48</v>
      </c>
      <c r="O44" t="s">
        <v>41</v>
      </c>
      <c r="P44" t="s">
        <v>41</v>
      </c>
      <c r="Q44" t="s">
        <v>59</v>
      </c>
      <c r="S44" t="s">
        <v>50</v>
      </c>
      <c r="T44" t="s">
        <v>50</v>
      </c>
      <c r="U44" t="s">
        <v>51</v>
      </c>
      <c r="V44" t="s">
        <v>56</v>
      </c>
      <c r="W44" t="s">
        <v>50</v>
      </c>
      <c r="X44" t="s">
        <v>51</v>
      </c>
      <c r="Y44" t="s">
        <v>56</v>
      </c>
      <c r="Z44" t="s">
        <v>56</v>
      </c>
      <c r="AA44" t="s">
        <v>50</v>
      </c>
      <c r="AB44" t="s">
        <v>71</v>
      </c>
      <c r="AC44" t="s">
        <v>56</v>
      </c>
      <c r="AD44" t="s">
        <v>56</v>
      </c>
      <c r="AE44" t="s">
        <v>56</v>
      </c>
      <c r="AF44" t="s">
        <v>56</v>
      </c>
      <c r="AG44" t="s">
        <v>56</v>
      </c>
      <c r="AH44" t="s">
        <v>56</v>
      </c>
      <c r="AI44" t="s">
        <v>51</v>
      </c>
      <c r="AJ44" t="s">
        <v>56</v>
      </c>
      <c r="AK44" t="s">
        <v>56</v>
      </c>
    </row>
    <row r="45" spans="1:37" x14ac:dyDescent="0.25">
      <c r="A45" t="s">
        <v>139</v>
      </c>
      <c r="B45" t="s">
        <v>163</v>
      </c>
      <c r="C45" t="s">
        <v>164</v>
      </c>
      <c r="D45">
        <v>22</v>
      </c>
      <c r="E45" t="s">
        <v>54</v>
      </c>
      <c r="F45" t="s">
        <v>152</v>
      </c>
      <c r="G45" t="s">
        <v>44</v>
      </c>
      <c r="H45" t="s">
        <v>45</v>
      </c>
      <c r="I45" t="s">
        <v>83</v>
      </c>
      <c r="J45" t="s">
        <v>55</v>
      </c>
      <c r="K45" t="s">
        <v>41</v>
      </c>
      <c r="L45" t="s">
        <v>41</v>
      </c>
      <c r="M45" t="s">
        <v>48</v>
      </c>
      <c r="N45" t="s">
        <v>48</v>
      </c>
      <c r="O45" t="s">
        <v>48</v>
      </c>
      <c r="P45" t="s">
        <v>48</v>
      </c>
      <c r="Q45" t="s">
        <v>41</v>
      </c>
      <c r="S45" t="s">
        <v>60</v>
      </c>
      <c r="T45" t="s">
        <v>60</v>
      </c>
      <c r="U45" t="s">
        <v>60</v>
      </c>
      <c r="V45" t="s">
        <v>50</v>
      </c>
      <c r="W45" t="s">
        <v>50</v>
      </c>
      <c r="X45" t="s">
        <v>67</v>
      </c>
      <c r="Y45" t="s">
        <v>60</v>
      </c>
      <c r="Z45" t="s">
        <v>56</v>
      </c>
      <c r="AA45" t="s">
        <v>51</v>
      </c>
      <c r="AB45" t="s">
        <v>50</v>
      </c>
      <c r="AC45" t="s">
        <v>60</v>
      </c>
      <c r="AD45" t="s">
        <v>50</v>
      </c>
      <c r="AE45" t="s">
        <v>60</v>
      </c>
      <c r="AF45" t="s">
        <v>51</v>
      </c>
      <c r="AG45" t="s">
        <v>51</v>
      </c>
      <c r="AH45" t="s">
        <v>51</v>
      </c>
      <c r="AI45" t="s">
        <v>50</v>
      </c>
      <c r="AJ45" t="s">
        <v>50</v>
      </c>
      <c r="AK45" t="s">
        <v>50</v>
      </c>
    </row>
    <row r="46" spans="1:37" x14ac:dyDescent="0.25">
      <c r="A46" t="s">
        <v>140</v>
      </c>
      <c r="B46" t="s">
        <v>165</v>
      </c>
      <c r="C46" t="s">
        <v>164</v>
      </c>
      <c r="D46">
        <v>20</v>
      </c>
      <c r="E46" t="s">
        <v>54</v>
      </c>
      <c r="F46" t="s">
        <v>152</v>
      </c>
      <c r="G46" t="s">
        <v>44</v>
      </c>
      <c r="H46" t="s">
        <v>162</v>
      </c>
      <c r="I46" t="s">
        <v>154</v>
      </c>
      <c r="J46" t="s">
        <v>55</v>
      </c>
      <c r="K46" t="s">
        <v>41</v>
      </c>
      <c r="L46" t="s">
        <v>41</v>
      </c>
      <c r="M46" t="s">
        <v>59</v>
      </c>
      <c r="N46" t="s">
        <v>41</v>
      </c>
      <c r="O46" t="s">
        <v>48</v>
      </c>
      <c r="P46" t="s">
        <v>41</v>
      </c>
      <c r="Q46" t="s">
        <v>41</v>
      </c>
      <c r="S46" t="s">
        <v>60</v>
      </c>
      <c r="T46" t="s">
        <v>60</v>
      </c>
      <c r="U46" t="s">
        <v>51</v>
      </c>
      <c r="V46" t="s">
        <v>51</v>
      </c>
      <c r="W46" t="s">
        <v>51</v>
      </c>
      <c r="X46" t="s">
        <v>51</v>
      </c>
      <c r="Y46" t="s">
        <v>50</v>
      </c>
      <c r="Z46" t="s">
        <v>50</v>
      </c>
      <c r="AA46" t="s">
        <v>50</v>
      </c>
      <c r="AB46" t="s">
        <v>50</v>
      </c>
      <c r="AC46" t="s">
        <v>167</v>
      </c>
      <c r="AD46" t="s">
        <v>56</v>
      </c>
      <c r="AE46" t="s">
        <v>60</v>
      </c>
      <c r="AF46" t="s">
        <v>51</v>
      </c>
      <c r="AG46" t="s">
        <v>51</v>
      </c>
      <c r="AH46" t="s">
        <v>51</v>
      </c>
      <c r="AI46" t="s">
        <v>50</v>
      </c>
      <c r="AJ46" t="s">
        <v>56</v>
      </c>
      <c r="AK46" t="s">
        <v>56</v>
      </c>
    </row>
    <row r="47" spans="1:37" x14ac:dyDescent="0.25">
      <c r="A47" t="s">
        <v>141</v>
      </c>
      <c r="B47" t="s">
        <v>168</v>
      </c>
      <c r="C47" t="s">
        <v>164</v>
      </c>
      <c r="D47">
        <v>27</v>
      </c>
      <c r="E47" t="s">
        <v>166</v>
      </c>
      <c r="F47" t="s">
        <v>152</v>
      </c>
      <c r="G47" t="s">
        <v>44</v>
      </c>
      <c r="H47" t="s">
        <v>162</v>
      </c>
      <c r="I47" t="s">
        <v>83</v>
      </c>
      <c r="J47" t="s">
        <v>55</v>
      </c>
      <c r="K47" t="s">
        <v>41</v>
      </c>
      <c r="L47" t="s">
        <v>48</v>
      </c>
      <c r="M47" t="s">
        <v>41</v>
      </c>
      <c r="N47" t="s">
        <v>41</v>
      </c>
      <c r="O47" t="s">
        <v>41</v>
      </c>
      <c r="P47" t="s">
        <v>59</v>
      </c>
      <c r="Q47" t="s">
        <v>41</v>
      </c>
      <c r="S47" t="s">
        <v>60</v>
      </c>
      <c r="T47" t="s">
        <v>60</v>
      </c>
      <c r="U47" t="s">
        <v>50</v>
      </c>
      <c r="V47" t="s">
        <v>51</v>
      </c>
      <c r="W47" t="s">
        <v>50</v>
      </c>
      <c r="X47" t="s">
        <v>51</v>
      </c>
      <c r="Y47" t="s">
        <v>66</v>
      </c>
      <c r="Z47" t="s">
        <v>50</v>
      </c>
      <c r="AA47" t="s">
        <v>51</v>
      </c>
      <c r="AB47" t="s">
        <v>50</v>
      </c>
      <c r="AC47" t="s">
        <v>60</v>
      </c>
      <c r="AD47" t="s">
        <v>50</v>
      </c>
      <c r="AE47" t="s">
        <v>50</v>
      </c>
      <c r="AF47" t="s">
        <v>51</v>
      </c>
      <c r="AG47" t="s">
        <v>50</v>
      </c>
      <c r="AH47" t="s">
        <v>51</v>
      </c>
      <c r="AI47" t="s">
        <v>50</v>
      </c>
      <c r="AJ47" t="s">
        <v>50</v>
      </c>
      <c r="AK47" t="s">
        <v>56</v>
      </c>
    </row>
    <row r="48" spans="1:37" x14ac:dyDescent="0.25">
      <c r="A48" t="s">
        <v>142</v>
      </c>
      <c r="B48" t="s">
        <v>169</v>
      </c>
      <c r="C48" t="s">
        <v>164</v>
      </c>
      <c r="D48">
        <v>30</v>
      </c>
      <c r="E48" t="s">
        <v>170</v>
      </c>
      <c r="F48" t="s">
        <v>152</v>
      </c>
      <c r="G48" t="s">
        <v>171</v>
      </c>
      <c r="H48" t="s">
        <v>162</v>
      </c>
      <c r="I48" t="s">
        <v>154</v>
      </c>
      <c r="J48" t="s">
        <v>55</v>
      </c>
      <c r="K48" t="s">
        <v>41</v>
      </c>
      <c r="L48" t="s">
        <v>59</v>
      </c>
      <c r="M48" t="s">
        <v>41</v>
      </c>
      <c r="N48" t="s">
        <v>48</v>
      </c>
      <c r="O48" t="s">
        <v>41</v>
      </c>
      <c r="P48" t="s">
        <v>41</v>
      </c>
      <c r="Q48" t="s">
        <v>48</v>
      </c>
      <c r="S48" t="s">
        <v>50</v>
      </c>
      <c r="T48" t="s">
        <v>51</v>
      </c>
      <c r="U48" t="s">
        <v>50</v>
      </c>
      <c r="V48" t="s">
        <v>56</v>
      </c>
      <c r="W48" t="s">
        <v>51</v>
      </c>
      <c r="X48" t="s">
        <v>56</v>
      </c>
      <c r="Y48" t="s">
        <v>51</v>
      </c>
      <c r="Z48" t="s">
        <v>56</v>
      </c>
      <c r="AA48" t="s">
        <v>50</v>
      </c>
      <c r="AB48" t="s">
        <v>60</v>
      </c>
      <c r="AC48" t="s">
        <v>56</v>
      </c>
      <c r="AD48" t="s">
        <v>51</v>
      </c>
      <c r="AE48" t="s">
        <v>56</v>
      </c>
      <c r="AF48" t="s">
        <v>51</v>
      </c>
      <c r="AG48" t="s">
        <v>50</v>
      </c>
      <c r="AH48" t="s">
        <v>56</v>
      </c>
      <c r="AI48" t="s">
        <v>50</v>
      </c>
      <c r="AJ48" t="s">
        <v>51</v>
      </c>
      <c r="AK48" t="s">
        <v>51</v>
      </c>
    </row>
    <row r="49" spans="1:37" x14ac:dyDescent="0.25">
      <c r="A49" t="s">
        <v>143</v>
      </c>
      <c r="B49" t="s">
        <v>172</v>
      </c>
      <c r="C49" t="s">
        <v>40</v>
      </c>
      <c r="D49">
        <v>27</v>
      </c>
      <c r="E49" t="s">
        <v>54</v>
      </c>
      <c r="F49" t="s">
        <v>152</v>
      </c>
      <c r="G49" t="s">
        <v>44</v>
      </c>
      <c r="H49" t="s">
        <v>162</v>
      </c>
      <c r="I49" t="s">
        <v>154</v>
      </c>
      <c r="J49" t="s">
        <v>47</v>
      </c>
      <c r="K49" t="s">
        <v>59</v>
      </c>
      <c r="L49" t="s">
        <v>59</v>
      </c>
      <c r="M49" t="s">
        <v>59</v>
      </c>
      <c r="N49" t="s">
        <v>59</v>
      </c>
      <c r="O49" t="s">
        <v>59</v>
      </c>
      <c r="P49" t="s">
        <v>59</v>
      </c>
      <c r="Q49" t="s">
        <v>59</v>
      </c>
      <c r="S49" t="s">
        <v>56</v>
      </c>
      <c r="T49" t="s">
        <v>50</v>
      </c>
      <c r="U49" t="s">
        <v>50</v>
      </c>
      <c r="V49" t="s">
        <v>60</v>
      </c>
      <c r="W49" t="s">
        <v>51</v>
      </c>
      <c r="X49" t="s">
        <v>60</v>
      </c>
      <c r="Y49" t="s">
        <v>66</v>
      </c>
      <c r="Z49" t="s">
        <v>50</v>
      </c>
      <c r="AA49" t="s">
        <v>51</v>
      </c>
      <c r="AB49" t="s">
        <v>60</v>
      </c>
      <c r="AC49" t="s">
        <v>51</v>
      </c>
      <c r="AD49" t="s">
        <v>56</v>
      </c>
      <c r="AE49" t="s">
        <v>50</v>
      </c>
      <c r="AF49" t="s">
        <v>51</v>
      </c>
      <c r="AG49" t="s">
        <v>60</v>
      </c>
      <c r="AH49" t="s">
        <v>66</v>
      </c>
      <c r="AI49" t="s">
        <v>51</v>
      </c>
      <c r="AJ49" t="s">
        <v>50</v>
      </c>
      <c r="AK49" t="s">
        <v>56</v>
      </c>
    </row>
    <row r="50" spans="1:37" x14ac:dyDescent="0.25">
      <c r="A50" t="s">
        <v>144</v>
      </c>
      <c r="B50" t="s">
        <v>173</v>
      </c>
      <c r="C50" t="s">
        <v>40</v>
      </c>
      <c r="D50">
        <v>30</v>
      </c>
      <c r="E50" t="s">
        <v>166</v>
      </c>
      <c r="F50" t="s">
        <v>152</v>
      </c>
      <c r="G50" t="s">
        <v>171</v>
      </c>
      <c r="H50" t="s">
        <v>45</v>
      </c>
      <c r="I50" t="s">
        <v>63</v>
      </c>
      <c r="J50" t="s">
        <v>55</v>
      </c>
      <c r="K50" t="s">
        <v>41</v>
      </c>
      <c r="L50" t="s">
        <v>41</v>
      </c>
      <c r="M50" t="s">
        <v>59</v>
      </c>
      <c r="N50" t="s">
        <v>59</v>
      </c>
      <c r="O50" t="s">
        <v>48</v>
      </c>
      <c r="P50" t="s">
        <v>59</v>
      </c>
      <c r="Q50" t="s">
        <v>59</v>
      </c>
      <c r="S50" t="s">
        <v>50</v>
      </c>
      <c r="T50" t="s">
        <v>50</v>
      </c>
      <c r="U50" t="s">
        <v>50</v>
      </c>
      <c r="V50" t="s">
        <v>51</v>
      </c>
      <c r="W50" t="s">
        <v>51</v>
      </c>
      <c r="X50" t="s">
        <v>51</v>
      </c>
      <c r="Y50" t="s">
        <v>51</v>
      </c>
      <c r="Z50" t="s">
        <v>51</v>
      </c>
      <c r="AA50" t="s">
        <v>51</v>
      </c>
      <c r="AB50" t="s">
        <v>50</v>
      </c>
      <c r="AC50" t="s">
        <v>51</v>
      </c>
      <c r="AD50" t="s">
        <v>51</v>
      </c>
      <c r="AE50" t="s">
        <v>50</v>
      </c>
      <c r="AF50" t="s">
        <v>56</v>
      </c>
      <c r="AG50" t="s">
        <v>56</v>
      </c>
      <c r="AH50" t="s">
        <v>56</v>
      </c>
      <c r="AI50" t="s">
        <v>50</v>
      </c>
      <c r="AJ50" t="s">
        <v>56</v>
      </c>
      <c r="AK50" t="s">
        <v>56</v>
      </c>
    </row>
    <row r="51" spans="1:37" x14ac:dyDescent="0.25">
      <c r="A51" t="s">
        <v>145</v>
      </c>
      <c r="B51" t="s">
        <v>174</v>
      </c>
      <c r="C51" t="s">
        <v>40</v>
      </c>
      <c r="D51">
        <v>37</v>
      </c>
      <c r="E51" t="s">
        <v>54</v>
      </c>
      <c r="F51" t="s">
        <v>43</v>
      </c>
      <c r="G51" t="s">
        <v>44</v>
      </c>
      <c r="H51" t="s">
        <v>45</v>
      </c>
      <c r="I51" t="s">
        <v>63</v>
      </c>
      <c r="J51" t="s">
        <v>47</v>
      </c>
      <c r="K51" t="s">
        <v>41</v>
      </c>
      <c r="L51" t="s">
        <v>41</v>
      </c>
      <c r="M51" t="s">
        <v>41</v>
      </c>
      <c r="N51" t="s">
        <v>41</v>
      </c>
      <c r="O51" t="s">
        <v>48</v>
      </c>
      <c r="P51" t="s">
        <v>49</v>
      </c>
      <c r="Q51" t="s">
        <v>41</v>
      </c>
      <c r="S51" t="s">
        <v>50</v>
      </c>
      <c r="T51" t="s">
        <v>50</v>
      </c>
      <c r="U51" t="s">
        <v>56</v>
      </c>
      <c r="V51" t="s">
        <v>56</v>
      </c>
      <c r="W51" t="s">
        <v>51</v>
      </c>
      <c r="X51" t="s">
        <v>51</v>
      </c>
      <c r="Y51" t="s">
        <v>56</v>
      </c>
      <c r="Z51" t="s">
        <v>56</v>
      </c>
      <c r="AA51" t="s">
        <v>56</v>
      </c>
      <c r="AB51" t="s">
        <v>66</v>
      </c>
      <c r="AC51" t="s">
        <v>51</v>
      </c>
      <c r="AD51" t="s">
        <v>56</v>
      </c>
      <c r="AE51" t="s">
        <v>50</v>
      </c>
      <c r="AF51" t="s">
        <v>56</v>
      </c>
      <c r="AG51" t="s">
        <v>56</v>
      </c>
      <c r="AH51" t="s">
        <v>56</v>
      </c>
      <c r="AI51" t="s">
        <v>51</v>
      </c>
      <c r="AJ51" t="s">
        <v>50</v>
      </c>
      <c r="AK51" t="s">
        <v>56</v>
      </c>
    </row>
    <row r="52" spans="1:37" x14ac:dyDescent="0.25">
      <c r="A52" t="s">
        <v>175</v>
      </c>
      <c r="B52" t="s">
        <v>185</v>
      </c>
      <c r="C52" t="s">
        <v>40</v>
      </c>
      <c r="D52">
        <v>31</v>
      </c>
      <c r="E52" t="s">
        <v>42</v>
      </c>
      <c r="F52" t="s">
        <v>43</v>
      </c>
      <c r="G52" t="s">
        <v>44</v>
      </c>
      <c r="H52" t="s">
        <v>45</v>
      </c>
      <c r="I52" t="s">
        <v>63</v>
      </c>
      <c r="J52" t="s">
        <v>47</v>
      </c>
      <c r="K52" t="s">
        <v>48</v>
      </c>
      <c r="L52" t="s">
        <v>48</v>
      </c>
      <c r="M52" t="s">
        <v>48</v>
      </c>
      <c r="N52" t="s">
        <v>48</v>
      </c>
      <c r="O52" t="s">
        <v>41</v>
      </c>
      <c r="P52" t="s">
        <v>49</v>
      </c>
      <c r="Q52" t="s">
        <v>49</v>
      </c>
      <c r="S52" t="s">
        <v>50</v>
      </c>
      <c r="T52" t="s">
        <v>50</v>
      </c>
      <c r="U52" t="s">
        <v>51</v>
      </c>
      <c r="V52" t="s">
        <v>56</v>
      </c>
      <c r="W52" t="s">
        <v>56</v>
      </c>
      <c r="X52" t="s">
        <v>51</v>
      </c>
      <c r="Y52" t="s">
        <v>56</v>
      </c>
      <c r="Z52" t="s">
        <v>56</v>
      </c>
      <c r="AA52" t="s">
        <v>56</v>
      </c>
      <c r="AB52" t="s">
        <v>60</v>
      </c>
      <c r="AC52" t="s">
        <v>51</v>
      </c>
      <c r="AD52" t="s">
        <v>56</v>
      </c>
      <c r="AE52" t="s">
        <v>50</v>
      </c>
      <c r="AF52" t="s">
        <v>56</v>
      </c>
      <c r="AG52" t="s">
        <v>56</v>
      </c>
      <c r="AH52" t="s">
        <v>56</v>
      </c>
      <c r="AI52" t="s">
        <v>51</v>
      </c>
      <c r="AJ52" t="s">
        <v>50</v>
      </c>
      <c r="AK52" t="s">
        <v>56</v>
      </c>
    </row>
    <row r="53" spans="1:37" x14ac:dyDescent="0.25">
      <c r="A53" t="s">
        <v>176</v>
      </c>
      <c r="B53" t="s">
        <v>186</v>
      </c>
      <c r="C53" t="s">
        <v>40</v>
      </c>
      <c r="D53">
        <v>36</v>
      </c>
      <c r="E53" t="s">
        <v>54</v>
      </c>
      <c r="F53" t="s">
        <v>43</v>
      </c>
      <c r="G53" t="s">
        <v>44</v>
      </c>
      <c r="H53" t="s">
        <v>45</v>
      </c>
      <c r="I53" t="s">
        <v>63</v>
      </c>
      <c r="J53" t="s">
        <v>47</v>
      </c>
      <c r="K53" t="s">
        <v>41</v>
      </c>
      <c r="L53" t="s">
        <v>41</v>
      </c>
      <c r="M53" t="s">
        <v>41</v>
      </c>
      <c r="N53" t="s">
        <v>41</v>
      </c>
      <c r="O53" t="s">
        <v>48</v>
      </c>
      <c r="P53" t="s">
        <v>48</v>
      </c>
      <c r="Q53" t="s">
        <v>48</v>
      </c>
      <c r="S53" t="s">
        <v>51</v>
      </c>
      <c r="T53" t="s">
        <v>50</v>
      </c>
      <c r="U53" t="s">
        <v>51</v>
      </c>
      <c r="V53" t="s">
        <v>56</v>
      </c>
      <c r="W53" t="s">
        <v>50</v>
      </c>
      <c r="X53" t="s">
        <v>56</v>
      </c>
      <c r="Y53" t="s">
        <v>56</v>
      </c>
      <c r="Z53" t="s">
        <v>56</v>
      </c>
      <c r="AA53" t="s">
        <v>50</v>
      </c>
      <c r="AB53" t="s">
        <v>66</v>
      </c>
      <c r="AC53" t="s">
        <v>50</v>
      </c>
      <c r="AD53" t="s">
        <v>56</v>
      </c>
      <c r="AE53" t="s">
        <v>56</v>
      </c>
      <c r="AF53" t="s">
        <v>56</v>
      </c>
      <c r="AG53" t="s">
        <v>56</v>
      </c>
      <c r="AH53" t="s">
        <v>56</v>
      </c>
      <c r="AI53" t="s">
        <v>56</v>
      </c>
      <c r="AJ53" t="s">
        <v>56</v>
      </c>
      <c r="AK53" t="s">
        <v>56</v>
      </c>
    </row>
    <row r="54" spans="1:37" x14ac:dyDescent="0.25">
      <c r="A54" t="s">
        <v>177</v>
      </c>
      <c r="B54" t="s">
        <v>187</v>
      </c>
      <c r="C54" t="s">
        <v>40</v>
      </c>
      <c r="D54">
        <v>47</v>
      </c>
      <c r="E54" t="s">
        <v>54</v>
      </c>
      <c r="F54" t="s">
        <v>43</v>
      </c>
      <c r="G54" t="s">
        <v>44</v>
      </c>
      <c r="H54" t="s">
        <v>45</v>
      </c>
      <c r="I54" t="s">
        <v>63</v>
      </c>
      <c r="J54" t="s">
        <v>47</v>
      </c>
      <c r="K54" t="s">
        <v>59</v>
      </c>
      <c r="L54" t="s">
        <v>59</v>
      </c>
      <c r="M54" t="s">
        <v>59</v>
      </c>
      <c r="N54" t="s">
        <v>59</v>
      </c>
      <c r="O54" t="s">
        <v>59</v>
      </c>
      <c r="P54" t="s">
        <v>59</v>
      </c>
      <c r="Q54" t="s">
        <v>59</v>
      </c>
      <c r="S54" t="s">
        <v>50</v>
      </c>
      <c r="T54" t="s">
        <v>50</v>
      </c>
      <c r="U54" t="s">
        <v>50</v>
      </c>
      <c r="V54" t="s">
        <v>51</v>
      </c>
      <c r="W54" t="s">
        <v>51</v>
      </c>
      <c r="X54" t="s">
        <v>51</v>
      </c>
      <c r="Y54" t="s">
        <v>51</v>
      </c>
      <c r="Z54" t="s">
        <v>51</v>
      </c>
      <c r="AA54" t="s">
        <v>51</v>
      </c>
      <c r="AB54" t="s">
        <v>66</v>
      </c>
      <c r="AC54" t="s">
        <v>50</v>
      </c>
      <c r="AD54" t="s">
        <v>51</v>
      </c>
      <c r="AE54" t="s">
        <v>51</v>
      </c>
      <c r="AF54" t="s">
        <v>51</v>
      </c>
      <c r="AG54" t="s">
        <v>51</v>
      </c>
      <c r="AH54" t="s">
        <v>51</v>
      </c>
      <c r="AI54" t="s">
        <v>50</v>
      </c>
      <c r="AJ54" t="s">
        <v>51</v>
      </c>
      <c r="AK54" t="s">
        <v>51</v>
      </c>
    </row>
    <row r="55" spans="1:37" x14ac:dyDescent="0.25">
      <c r="A55" t="s">
        <v>178</v>
      </c>
      <c r="B55" t="s">
        <v>188</v>
      </c>
      <c r="C55" t="s">
        <v>40</v>
      </c>
      <c r="D55">
        <v>38</v>
      </c>
      <c r="E55" t="s">
        <v>54</v>
      </c>
      <c r="F55" t="s">
        <v>43</v>
      </c>
      <c r="G55" t="s">
        <v>44</v>
      </c>
      <c r="H55" t="s">
        <v>45</v>
      </c>
      <c r="I55" t="s">
        <v>63</v>
      </c>
      <c r="J55" t="s">
        <v>47</v>
      </c>
      <c r="K55" t="s">
        <v>41</v>
      </c>
      <c r="L55" t="s">
        <v>41</v>
      </c>
      <c r="M55" t="s">
        <v>41</v>
      </c>
      <c r="N55" t="s">
        <v>41</v>
      </c>
      <c r="O55" t="s">
        <v>41</v>
      </c>
      <c r="P55" t="s">
        <v>41</v>
      </c>
      <c r="Q55" t="s">
        <v>41</v>
      </c>
      <c r="S55" t="s">
        <v>50</v>
      </c>
      <c r="T55" t="s">
        <v>50</v>
      </c>
      <c r="U55" t="s">
        <v>51</v>
      </c>
      <c r="V55" t="s">
        <v>51</v>
      </c>
      <c r="W55" t="s">
        <v>51</v>
      </c>
      <c r="X55" t="s">
        <v>51</v>
      </c>
      <c r="Y55" t="s">
        <v>50</v>
      </c>
      <c r="Z55" t="s">
        <v>51</v>
      </c>
      <c r="AA55" t="s">
        <v>51</v>
      </c>
      <c r="AB55" t="s">
        <v>60</v>
      </c>
      <c r="AC55" t="s">
        <v>51</v>
      </c>
      <c r="AD55" t="s">
        <v>51</v>
      </c>
      <c r="AE55" t="s">
        <v>51</v>
      </c>
      <c r="AF55" t="s">
        <v>51</v>
      </c>
      <c r="AG55" t="s">
        <v>51</v>
      </c>
      <c r="AH55" t="s">
        <v>51</v>
      </c>
      <c r="AI55" t="s">
        <v>51</v>
      </c>
      <c r="AJ55" t="s">
        <v>51</v>
      </c>
      <c r="AK55" t="s">
        <v>56</v>
      </c>
    </row>
    <row r="56" spans="1:37" x14ac:dyDescent="0.25">
      <c r="A56" t="s">
        <v>179</v>
      </c>
      <c r="B56" t="s">
        <v>189</v>
      </c>
      <c r="C56" t="s">
        <v>164</v>
      </c>
      <c r="D56">
        <v>33</v>
      </c>
      <c r="E56" t="s">
        <v>166</v>
      </c>
      <c r="F56" t="s">
        <v>190</v>
      </c>
      <c r="G56" t="s">
        <v>191</v>
      </c>
      <c r="H56" t="s">
        <v>162</v>
      </c>
      <c r="I56" t="s">
        <v>83</v>
      </c>
      <c r="J56" t="s">
        <v>55</v>
      </c>
      <c r="K56" t="s">
        <v>41</v>
      </c>
      <c r="L56" t="s">
        <v>41</v>
      </c>
      <c r="M56" t="s">
        <v>41</v>
      </c>
      <c r="N56" t="s">
        <v>41</v>
      </c>
      <c r="O56" t="s">
        <v>41</v>
      </c>
      <c r="P56" t="s">
        <v>41</v>
      </c>
      <c r="Q56" t="s">
        <v>41</v>
      </c>
      <c r="S56" t="s">
        <v>50</v>
      </c>
      <c r="T56" t="s">
        <v>50</v>
      </c>
      <c r="U56" t="s">
        <v>51</v>
      </c>
      <c r="V56" t="s">
        <v>56</v>
      </c>
      <c r="W56" t="s">
        <v>56</v>
      </c>
      <c r="X56" t="s">
        <v>51</v>
      </c>
      <c r="Y56" t="s">
        <v>56</v>
      </c>
      <c r="Z56" t="s">
        <v>56</v>
      </c>
      <c r="AA56" t="s">
        <v>56</v>
      </c>
      <c r="AB56" t="s">
        <v>60</v>
      </c>
      <c r="AC56" t="s">
        <v>56</v>
      </c>
      <c r="AD56" t="s">
        <v>56</v>
      </c>
      <c r="AE56" t="s">
        <v>51</v>
      </c>
      <c r="AF56" t="s">
        <v>56</v>
      </c>
      <c r="AG56" t="s">
        <v>56</v>
      </c>
      <c r="AH56" t="s">
        <v>56</v>
      </c>
      <c r="AI56" t="s">
        <v>56</v>
      </c>
      <c r="AJ56" t="s">
        <v>56</v>
      </c>
      <c r="AK56" t="s">
        <v>56</v>
      </c>
    </row>
    <row r="57" spans="1:37" x14ac:dyDescent="0.25">
      <c r="A57" t="s">
        <v>180</v>
      </c>
      <c r="B57" t="s">
        <v>192</v>
      </c>
      <c r="C57" t="s">
        <v>40</v>
      </c>
      <c r="D57">
        <v>25</v>
      </c>
      <c r="E57" t="s">
        <v>42</v>
      </c>
      <c r="F57" t="s">
        <v>190</v>
      </c>
      <c r="G57" t="s">
        <v>44</v>
      </c>
      <c r="H57" t="s">
        <v>45</v>
      </c>
      <c r="I57" t="s">
        <v>63</v>
      </c>
      <c r="J57" t="s">
        <v>55</v>
      </c>
      <c r="K57" t="s">
        <v>41</v>
      </c>
      <c r="L57" t="s">
        <v>41</v>
      </c>
      <c r="M57" t="s">
        <v>49</v>
      </c>
      <c r="N57" t="s">
        <v>49</v>
      </c>
      <c r="O57" t="s">
        <v>49</v>
      </c>
      <c r="P57" t="s">
        <v>48</v>
      </c>
      <c r="Q57" t="s">
        <v>48</v>
      </c>
      <c r="S57" t="s">
        <v>50</v>
      </c>
      <c r="T57" t="s">
        <v>50</v>
      </c>
      <c r="U57" t="s">
        <v>60</v>
      </c>
      <c r="V57" t="s">
        <v>51</v>
      </c>
      <c r="W57" t="s">
        <v>51</v>
      </c>
      <c r="X57" t="s">
        <v>51</v>
      </c>
      <c r="Y57" t="s">
        <v>51</v>
      </c>
      <c r="Z57" t="s">
        <v>56</v>
      </c>
      <c r="AA57" t="s">
        <v>56</v>
      </c>
      <c r="AB57" t="s">
        <v>66</v>
      </c>
      <c r="AC57" t="s">
        <v>50</v>
      </c>
      <c r="AD57" t="s">
        <v>50</v>
      </c>
      <c r="AE57" t="s">
        <v>50</v>
      </c>
      <c r="AF57" t="s">
        <v>66</v>
      </c>
      <c r="AG57" t="s">
        <v>56</v>
      </c>
      <c r="AH57" t="s">
        <v>56</v>
      </c>
      <c r="AI57" t="s">
        <v>50</v>
      </c>
      <c r="AJ57" t="s">
        <v>66</v>
      </c>
      <c r="AK57" t="s">
        <v>56</v>
      </c>
    </row>
    <row r="58" spans="1:37" x14ac:dyDescent="0.25">
      <c r="A58" t="s">
        <v>181</v>
      </c>
      <c r="B58" t="s">
        <v>193</v>
      </c>
      <c r="C58" t="s">
        <v>40</v>
      </c>
      <c r="D58">
        <v>50</v>
      </c>
      <c r="E58" t="s">
        <v>54</v>
      </c>
      <c r="F58" t="s">
        <v>190</v>
      </c>
      <c r="G58" t="s">
        <v>44</v>
      </c>
      <c r="H58" t="s">
        <v>45</v>
      </c>
      <c r="I58" t="s">
        <v>83</v>
      </c>
      <c r="J58" t="s">
        <v>47</v>
      </c>
      <c r="K58" t="s">
        <v>41</v>
      </c>
      <c r="L58" t="s">
        <v>41</v>
      </c>
      <c r="M58" t="s">
        <v>41</v>
      </c>
      <c r="N58" t="s">
        <v>41</v>
      </c>
      <c r="O58" t="s">
        <v>41</v>
      </c>
      <c r="P58" t="s">
        <v>41</v>
      </c>
      <c r="Q58" t="s">
        <v>41</v>
      </c>
      <c r="S58" t="s">
        <v>50</v>
      </c>
      <c r="T58" t="s">
        <v>50</v>
      </c>
      <c r="U58" t="s">
        <v>56</v>
      </c>
      <c r="V58" t="s">
        <v>56</v>
      </c>
      <c r="W58" t="s">
        <v>56</v>
      </c>
      <c r="X58" t="s">
        <v>56</v>
      </c>
      <c r="Y58" t="s">
        <v>56</v>
      </c>
      <c r="Z58" t="s">
        <v>56</v>
      </c>
      <c r="AA58" t="s">
        <v>56</v>
      </c>
      <c r="AB58" t="s">
        <v>66</v>
      </c>
      <c r="AC58" t="s">
        <v>56</v>
      </c>
      <c r="AD58" t="s">
        <v>56</v>
      </c>
      <c r="AE58" t="s">
        <v>50</v>
      </c>
      <c r="AF58" t="s">
        <v>56</v>
      </c>
      <c r="AG58" t="s">
        <v>56</v>
      </c>
      <c r="AH58" t="s">
        <v>56</v>
      </c>
      <c r="AI58" t="s">
        <v>56</v>
      </c>
      <c r="AJ58" t="s">
        <v>56</v>
      </c>
      <c r="AK58" t="s">
        <v>56</v>
      </c>
    </row>
    <row r="59" spans="1:37" x14ac:dyDescent="0.25">
      <c r="A59" t="s">
        <v>182</v>
      </c>
      <c r="B59" t="s">
        <v>194</v>
      </c>
      <c r="C59" t="s">
        <v>40</v>
      </c>
      <c r="D59">
        <v>24</v>
      </c>
      <c r="E59" t="s">
        <v>42</v>
      </c>
      <c r="F59" t="s">
        <v>190</v>
      </c>
      <c r="G59" t="s">
        <v>44</v>
      </c>
      <c r="H59" t="s">
        <v>45</v>
      </c>
      <c r="I59" t="s">
        <v>154</v>
      </c>
      <c r="J59" t="s">
        <v>55</v>
      </c>
      <c r="K59" t="s">
        <v>41</v>
      </c>
      <c r="L59" t="s">
        <v>41</v>
      </c>
      <c r="M59" t="s">
        <v>41</v>
      </c>
      <c r="N59" t="s">
        <v>41</v>
      </c>
      <c r="O59" t="s">
        <v>41</v>
      </c>
      <c r="P59" t="s">
        <v>41</v>
      </c>
      <c r="Q59" t="s">
        <v>41</v>
      </c>
      <c r="S59" t="s">
        <v>51</v>
      </c>
      <c r="T59" t="s">
        <v>51</v>
      </c>
      <c r="U59" t="s">
        <v>51</v>
      </c>
      <c r="V59" t="s">
        <v>56</v>
      </c>
      <c r="W59" t="s">
        <v>56</v>
      </c>
      <c r="X59" t="s">
        <v>51</v>
      </c>
      <c r="Y59" t="s">
        <v>56</v>
      </c>
      <c r="Z59" t="s">
        <v>56</v>
      </c>
      <c r="AA59" t="s">
        <v>56</v>
      </c>
      <c r="AB59" t="s">
        <v>51</v>
      </c>
      <c r="AC59" t="s">
        <v>56</v>
      </c>
      <c r="AD59" t="s">
        <v>56</v>
      </c>
      <c r="AE59" t="s">
        <v>56</v>
      </c>
      <c r="AF59" t="s">
        <v>56</v>
      </c>
      <c r="AG59" t="s">
        <v>56</v>
      </c>
      <c r="AH59" t="s">
        <v>56</v>
      </c>
      <c r="AI59" t="s">
        <v>56</v>
      </c>
      <c r="AJ59" t="s">
        <v>56</v>
      </c>
      <c r="AK59" t="s">
        <v>56</v>
      </c>
    </row>
    <row r="60" spans="1:37" x14ac:dyDescent="0.25">
      <c r="A60" t="s">
        <v>183</v>
      </c>
      <c r="B60" t="s">
        <v>195</v>
      </c>
      <c r="C60" t="s">
        <v>40</v>
      </c>
      <c r="D60">
        <v>24</v>
      </c>
      <c r="E60" t="s">
        <v>42</v>
      </c>
      <c r="F60" t="s">
        <v>190</v>
      </c>
      <c r="G60" t="s">
        <v>44</v>
      </c>
      <c r="H60" t="s">
        <v>45</v>
      </c>
      <c r="I60" t="s">
        <v>154</v>
      </c>
      <c r="J60" t="s">
        <v>55</v>
      </c>
      <c r="K60" t="s">
        <v>41</v>
      </c>
      <c r="L60" t="s">
        <v>41</v>
      </c>
      <c r="M60" t="s">
        <v>48</v>
      </c>
      <c r="N60" t="s">
        <v>48</v>
      </c>
      <c r="O60" t="s">
        <v>59</v>
      </c>
      <c r="P60" t="s">
        <v>41</v>
      </c>
      <c r="Q60" t="s">
        <v>48</v>
      </c>
      <c r="S60" t="s">
        <v>60</v>
      </c>
      <c r="T60" t="s">
        <v>60</v>
      </c>
      <c r="U60" t="s">
        <v>50</v>
      </c>
      <c r="V60" t="s">
        <v>51</v>
      </c>
      <c r="W60" t="s">
        <v>51</v>
      </c>
      <c r="X60" t="s">
        <v>51</v>
      </c>
      <c r="Y60" t="s">
        <v>50</v>
      </c>
      <c r="Z60" t="s">
        <v>56</v>
      </c>
      <c r="AA60" t="s">
        <v>50</v>
      </c>
      <c r="AB60" t="s">
        <v>56</v>
      </c>
      <c r="AC60" t="s">
        <v>51</v>
      </c>
      <c r="AD60" t="s">
        <v>56</v>
      </c>
      <c r="AE60" t="s">
        <v>50</v>
      </c>
      <c r="AF60" t="s">
        <v>51</v>
      </c>
      <c r="AG60" t="s">
        <v>51</v>
      </c>
      <c r="AH60" t="s">
        <v>51</v>
      </c>
      <c r="AI60" t="s">
        <v>51</v>
      </c>
      <c r="AJ60" t="s">
        <v>56</v>
      </c>
      <c r="AK60" t="s">
        <v>51</v>
      </c>
    </row>
    <row r="61" spans="1:37" x14ac:dyDescent="0.25">
      <c r="A61" t="s">
        <v>184</v>
      </c>
      <c r="B61" t="s">
        <v>196</v>
      </c>
      <c r="C61" t="s">
        <v>40</v>
      </c>
      <c r="D61">
        <v>27</v>
      </c>
      <c r="E61" t="s">
        <v>88</v>
      </c>
      <c r="F61" t="s">
        <v>197</v>
      </c>
      <c r="G61" t="s">
        <v>44</v>
      </c>
      <c r="H61" t="s">
        <v>45</v>
      </c>
      <c r="I61" t="s">
        <v>63</v>
      </c>
      <c r="J61" t="s">
        <v>55</v>
      </c>
      <c r="K61" t="s">
        <v>41</v>
      </c>
      <c r="L61" t="s">
        <v>41</v>
      </c>
      <c r="M61" t="s">
        <v>41</v>
      </c>
      <c r="N61" t="s">
        <v>41</v>
      </c>
      <c r="O61" t="s">
        <v>41</v>
      </c>
      <c r="P61" t="s">
        <v>59</v>
      </c>
      <c r="Q61" t="s">
        <v>41</v>
      </c>
      <c r="S61" t="s">
        <v>60</v>
      </c>
      <c r="T61" t="s">
        <v>50</v>
      </c>
      <c r="U61" t="s">
        <v>51</v>
      </c>
      <c r="V61" t="s">
        <v>50</v>
      </c>
      <c r="W61" t="s">
        <v>56</v>
      </c>
      <c r="X61" t="s">
        <v>56</v>
      </c>
      <c r="Y61" t="s">
        <v>56</v>
      </c>
      <c r="Z61" t="s">
        <v>56</v>
      </c>
      <c r="AA61" t="s">
        <v>51</v>
      </c>
      <c r="AB61" t="s">
        <v>66</v>
      </c>
      <c r="AC61" t="s">
        <v>51</v>
      </c>
      <c r="AD61" t="s">
        <v>56</v>
      </c>
      <c r="AE61" t="s">
        <v>56</v>
      </c>
      <c r="AF61" t="s">
        <v>51</v>
      </c>
      <c r="AG61" t="s">
        <v>56</v>
      </c>
      <c r="AH61" t="s">
        <v>51</v>
      </c>
      <c r="AI61" t="s">
        <v>51</v>
      </c>
      <c r="AJ61" t="s">
        <v>56</v>
      </c>
      <c r="AK61" t="s">
        <v>56</v>
      </c>
    </row>
    <row r="62" spans="1:37" x14ac:dyDescent="0.25">
      <c r="A62" t="s">
        <v>198</v>
      </c>
      <c r="B62" t="s">
        <v>218</v>
      </c>
      <c r="C62" t="s">
        <v>40</v>
      </c>
      <c r="D62">
        <v>28</v>
      </c>
      <c r="E62" t="s">
        <v>42</v>
      </c>
      <c r="F62" t="s">
        <v>190</v>
      </c>
      <c r="G62" t="s">
        <v>44</v>
      </c>
      <c r="H62" t="s">
        <v>45</v>
      </c>
      <c r="I62" t="s">
        <v>154</v>
      </c>
      <c r="J62" t="s">
        <v>55</v>
      </c>
      <c r="K62" t="s">
        <v>41</v>
      </c>
      <c r="L62" t="s">
        <v>41</v>
      </c>
      <c r="M62" t="s">
        <v>41</v>
      </c>
      <c r="N62" t="s">
        <v>41</v>
      </c>
      <c r="O62" t="s">
        <v>41</v>
      </c>
      <c r="P62" t="s">
        <v>59</v>
      </c>
      <c r="Q62" t="s">
        <v>59</v>
      </c>
      <c r="S62" t="s">
        <v>50</v>
      </c>
      <c r="T62" t="s">
        <v>50</v>
      </c>
      <c r="U62" t="s">
        <v>51</v>
      </c>
      <c r="V62" t="s">
        <v>56</v>
      </c>
      <c r="W62" t="s">
        <v>56</v>
      </c>
      <c r="X62" t="s">
        <v>56</v>
      </c>
      <c r="Y62" t="s">
        <v>56</v>
      </c>
      <c r="Z62" t="s">
        <v>56</v>
      </c>
      <c r="AA62" t="s">
        <v>51</v>
      </c>
      <c r="AB62" t="s">
        <v>56</v>
      </c>
      <c r="AC62" t="s">
        <v>56</v>
      </c>
      <c r="AD62" t="s">
        <v>56</v>
      </c>
      <c r="AE62" t="s">
        <v>56</v>
      </c>
      <c r="AF62" t="s">
        <v>56</v>
      </c>
      <c r="AG62" t="s">
        <v>56</v>
      </c>
      <c r="AH62" t="s">
        <v>56</v>
      </c>
      <c r="AI62" t="s">
        <v>56</v>
      </c>
      <c r="AJ62" t="s">
        <v>56</v>
      </c>
      <c r="AK62" t="s">
        <v>56</v>
      </c>
    </row>
    <row r="63" spans="1:37" x14ac:dyDescent="0.25">
      <c r="A63" t="s">
        <v>199</v>
      </c>
      <c r="B63" t="s">
        <v>219</v>
      </c>
      <c r="C63" t="s">
        <v>40</v>
      </c>
      <c r="D63">
        <v>37</v>
      </c>
      <c r="E63" t="s">
        <v>54</v>
      </c>
      <c r="F63" t="s">
        <v>190</v>
      </c>
      <c r="G63" t="s">
        <v>44</v>
      </c>
      <c r="H63" t="s">
        <v>45</v>
      </c>
      <c r="I63" t="s">
        <v>83</v>
      </c>
      <c r="J63" t="s">
        <v>55</v>
      </c>
      <c r="K63" t="s">
        <v>59</v>
      </c>
      <c r="L63" t="s">
        <v>59</v>
      </c>
      <c r="M63" t="s">
        <v>41</v>
      </c>
      <c r="N63" t="s">
        <v>59</v>
      </c>
      <c r="O63" t="s">
        <v>59</v>
      </c>
      <c r="P63" t="s">
        <v>59</v>
      </c>
      <c r="Q63" t="s">
        <v>41</v>
      </c>
      <c r="S63" t="s">
        <v>50</v>
      </c>
      <c r="T63" t="s">
        <v>50</v>
      </c>
      <c r="U63" t="s">
        <v>50</v>
      </c>
      <c r="V63" t="s">
        <v>50</v>
      </c>
      <c r="W63" t="s">
        <v>60</v>
      </c>
      <c r="X63" t="s">
        <v>51</v>
      </c>
      <c r="Y63" t="s">
        <v>51</v>
      </c>
      <c r="Z63" t="s">
        <v>56</v>
      </c>
      <c r="AA63" t="s">
        <v>56</v>
      </c>
      <c r="AB63" t="s">
        <v>60</v>
      </c>
      <c r="AC63" t="s">
        <v>56</v>
      </c>
      <c r="AD63" t="s">
        <v>56</v>
      </c>
      <c r="AE63" t="s">
        <v>56</v>
      </c>
      <c r="AF63" t="s">
        <v>56</v>
      </c>
      <c r="AG63" t="s">
        <v>60</v>
      </c>
      <c r="AH63" t="s">
        <v>56</v>
      </c>
      <c r="AI63" t="s">
        <v>50</v>
      </c>
      <c r="AJ63" t="s">
        <v>51</v>
      </c>
      <c r="AK63" t="s">
        <v>56</v>
      </c>
    </row>
    <row r="64" spans="1:37" x14ac:dyDescent="0.25">
      <c r="A64" t="s">
        <v>200</v>
      </c>
      <c r="B64" t="s">
        <v>220</v>
      </c>
      <c r="C64" t="s">
        <v>164</v>
      </c>
      <c r="D64">
        <v>27</v>
      </c>
      <c r="E64" t="s">
        <v>54</v>
      </c>
      <c r="F64" t="s">
        <v>190</v>
      </c>
      <c r="G64" t="s">
        <v>44</v>
      </c>
      <c r="H64" t="s">
        <v>45</v>
      </c>
      <c r="I64" t="s">
        <v>154</v>
      </c>
      <c r="J64" t="s">
        <v>47</v>
      </c>
      <c r="K64" t="s">
        <v>41</v>
      </c>
      <c r="L64" t="s">
        <v>41</v>
      </c>
      <c r="M64" t="s">
        <v>41</v>
      </c>
      <c r="N64" t="s">
        <v>41</v>
      </c>
      <c r="O64" t="s">
        <v>41</v>
      </c>
      <c r="P64" t="s">
        <v>41</v>
      </c>
      <c r="Q64" t="s">
        <v>41</v>
      </c>
      <c r="S64" t="s">
        <v>60</v>
      </c>
      <c r="T64" t="s">
        <v>50</v>
      </c>
      <c r="U64" t="s">
        <v>60</v>
      </c>
      <c r="V64" t="s">
        <v>56</v>
      </c>
      <c r="W64" t="s">
        <v>51</v>
      </c>
      <c r="X64" t="s">
        <v>51</v>
      </c>
      <c r="Y64" t="s">
        <v>50</v>
      </c>
      <c r="Z64" t="s">
        <v>56</v>
      </c>
      <c r="AA64" t="s">
        <v>56</v>
      </c>
      <c r="AB64" t="s">
        <v>50</v>
      </c>
      <c r="AC64" t="s">
        <v>60</v>
      </c>
      <c r="AD64" t="s">
        <v>56</v>
      </c>
      <c r="AE64" t="s">
        <v>50</v>
      </c>
      <c r="AF64" t="s">
        <v>56</v>
      </c>
      <c r="AG64" t="s">
        <v>56</v>
      </c>
      <c r="AH64" t="s">
        <v>56</v>
      </c>
      <c r="AI64" t="s">
        <v>56</v>
      </c>
      <c r="AJ64" t="s">
        <v>56</v>
      </c>
      <c r="AK64" t="s">
        <v>56</v>
      </c>
    </row>
    <row r="65" spans="1:37" x14ac:dyDescent="0.25">
      <c r="A65" t="s">
        <v>201</v>
      </c>
      <c r="B65" t="s">
        <v>221</v>
      </c>
      <c r="C65" t="s">
        <v>164</v>
      </c>
      <c r="D65">
        <v>25</v>
      </c>
      <c r="E65" t="s">
        <v>54</v>
      </c>
      <c r="F65" t="s">
        <v>190</v>
      </c>
      <c r="G65" t="s">
        <v>44</v>
      </c>
      <c r="H65" t="s">
        <v>45</v>
      </c>
      <c r="I65" t="s">
        <v>154</v>
      </c>
      <c r="J65" t="s">
        <v>47</v>
      </c>
      <c r="K65" t="s">
        <v>41</v>
      </c>
      <c r="L65" t="s">
        <v>41</v>
      </c>
      <c r="M65" t="s">
        <v>41</v>
      </c>
      <c r="N65" t="s">
        <v>41</v>
      </c>
      <c r="O65" t="s">
        <v>48</v>
      </c>
      <c r="P65" t="s">
        <v>41</v>
      </c>
      <c r="Q65" t="s">
        <v>41</v>
      </c>
      <c r="S65" t="s">
        <v>50</v>
      </c>
      <c r="T65" t="s">
        <v>50</v>
      </c>
      <c r="U65" t="s">
        <v>56</v>
      </c>
      <c r="V65" t="s">
        <v>56</v>
      </c>
      <c r="W65" t="s">
        <v>50</v>
      </c>
      <c r="X65" t="s">
        <v>56</v>
      </c>
      <c r="Y65" t="s">
        <v>56</v>
      </c>
      <c r="Z65" t="s">
        <v>50</v>
      </c>
      <c r="AA65" t="s">
        <v>51</v>
      </c>
      <c r="AB65" t="s">
        <v>50</v>
      </c>
      <c r="AC65" t="s">
        <v>56</v>
      </c>
      <c r="AD65" t="s">
        <v>56</v>
      </c>
      <c r="AE65" t="s">
        <v>51</v>
      </c>
      <c r="AF65" t="s">
        <v>56</v>
      </c>
      <c r="AG65" t="s">
        <v>56</v>
      </c>
      <c r="AH65" t="s">
        <v>56</v>
      </c>
      <c r="AI65" t="s">
        <v>56</v>
      </c>
      <c r="AJ65" t="s">
        <v>56</v>
      </c>
      <c r="AK65" t="s">
        <v>56</v>
      </c>
    </row>
    <row r="66" spans="1:37" x14ac:dyDescent="0.25">
      <c r="A66" t="s">
        <v>202</v>
      </c>
      <c r="B66" t="s">
        <v>222</v>
      </c>
      <c r="C66" t="s">
        <v>40</v>
      </c>
      <c r="D66">
        <v>30</v>
      </c>
      <c r="E66" t="s">
        <v>42</v>
      </c>
      <c r="F66" t="s">
        <v>190</v>
      </c>
      <c r="G66" t="s">
        <v>44</v>
      </c>
      <c r="H66" t="s">
        <v>45</v>
      </c>
      <c r="I66" t="s">
        <v>63</v>
      </c>
      <c r="J66" t="s">
        <v>47</v>
      </c>
      <c r="K66" t="s">
        <v>41</v>
      </c>
      <c r="L66" t="s">
        <v>41</v>
      </c>
      <c r="M66" t="s">
        <v>41</v>
      </c>
      <c r="N66" t="s">
        <v>48</v>
      </c>
      <c r="O66" t="s">
        <v>48</v>
      </c>
      <c r="P66" t="s">
        <v>48</v>
      </c>
      <c r="Q66" t="s">
        <v>48</v>
      </c>
      <c r="S66" t="s">
        <v>60</v>
      </c>
      <c r="T66" t="s">
        <v>50</v>
      </c>
      <c r="U66" t="s">
        <v>50</v>
      </c>
      <c r="V66" t="s">
        <v>50</v>
      </c>
      <c r="W66" t="s">
        <v>51</v>
      </c>
      <c r="X66" t="s">
        <v>51</v>
      </c>
      <c r="Y66" t="s">
        <v>51</v>
      </c>
      <c r="Z66" t="s">
        <v>50</v>
      </c>
      <c r="AA66" t="s">
        <v>60</v>
      </c>
      <c r="AB66" t="s">
        <v>60</v>
      </c>
      <c r="AC66" t="s">
        <v>50</v>
      </c>
      <c r="AD66" t="s">
        <v>51</v>
      </c>
      <c r="AE66" t="s">
        <v>51</v>
      </c>
      <c r="AF66" t="s">
        <v>51</v>
      </c>
      <c r="AG66" t="s">
        <v>56</v>
      </c>
      <c r="AH66" t="s">
        <v>60</v>
      </c>
      <c r="AI66" t="s">
        <v>93</v>
      </c>
      <c r="AJ66" t="s">
        <v>50</v>
      </c>
      <c r="AK66" t="s">
        <v>51</v>
      </c>
    </row>
    <row r="67" spans="1:37" x14ac:dyDescent="0.25">
      <c r="A67" t="s">
        <v>203</v>
      </c>
      <c r="B67" t="s">
        <v>223</v>
      </c>
      <c r="C67" t="s">
        <v>40</v>
      </c>
      <c r="D67">
        <v>30</v>
      </c>
      <c r="E67" t="s">
        <v>42</v>
      </c>
      <c r="F67" t="s">
        <v>197</v>
      </c>
      <c r="G67" t="s">
        <v>44</v>
      </c>
      <c r="H67" t="s">
        <v>45</v>
      </c>
      <c r="I67" t="s">
        <v>63</v>
      </c>
      <c r="J67" t="s">
        <v>47</v>
      </c>
      <c r="K67" t="s">
        <v>41</v>
      </c>
      <c r="L67" t="s">
        <v>41</v>
      </c>
      <c r="M67" t="s">
        <v>41</v>
      </c>
      <c r="N67" t="s">
        <v>41</v>
      </c>
      <c r="O67" t="s">
        <v>41</v>
      </c>
      <c r="P67" t="s">
        <v>41</v>
      </c>
      <c r="Q67" t="s">
        <v>41</v>
      </c>
      <c r="S67" t="s">
        <v>51</v>
      </c>
      <c r="T67" t="s">
        <v>51</v>
      </c>
      <c r="U67" t="s">
        <v>51</v>
      </c>
      <c r="V67" t="s">
        <v>51</v>
      </c>
      <c r="W67" t="s">
        <v>51</v>
      </c>
      <c r="X67" t="s">
        <v>51</v>
      </c>
      <c r="Y67" t="s">
        <v>51</v>
      </c>
      <c r="Z67" t="s">
        <v>51</v>
      </c>
      <c r="AA67" t="s">
        <v>51</v>
      </c>
      <c r="AB67" t="s">
        <v>50</v>
      </c>
      <c r="AC67" t="s">
        <v>51</v>
      </c>
      <c r="AD67" t="s">
        <v>51</v>
      </c>
      <c r="AE67" t="s">
        <v>51</v>
      </c>
      <c r="AF67" t="s">
        <v>51</v>
      </c>
      <c r="AG67" t="s">
        <v>51</v>
      </c>
      <c r="AH67" t="s">
        <v>51</v>
      </c>
      <c r="AI67" t="s">
        <v>50</v>
      </c>
      <c r="AJ67" t="s">
        <v>51</v>
      </c>
      <c r="AK67" t="s">
        <v>51</v>
      </c>
    </row>
    <row r="68" spans="1:37" x14ac:dyDescent="0.25">
      <c r="A68" t="s">
        <v>204</v>
      </c>
      <c r="B68" t="s">
        <v>224</v>
      </c>
      <c r="C68" t="s">
        <v>40</v>
      </c>
      <c r="D68">
        <v>24</v>
      </c>
      <c r="E68" t="s">
        <v>42</v>
      </c>
      <c r="F68" t="s">
        <v>190</v>
      </c>
      <c r="G68" t="s">
        <v>44</v>
      </c>
      <c r="H68" t="s">
        <v>45</v>
      </c>
      <c r="I68" t="s">
        <v>154</v>
      </c>
      <c r="J68" t="s">
        <v>55</v>
      </c>
      <c r="K68" t="s">
        <v>41</v>
      </c>
      <c r="L68" t="s">
        <v>41</v>
      </c>
      <c r="M68" t="s">
        <v>41</v>
      </c>
      <c r="N68" t="s">
        <v>41</v>
      </c>
      <c r="O68" t="s">
        <v>41</v>
      </c>
      <c r="P68" t="s">
        <v>41</v>
      </c>
      <c r="Q68" t="s">
        <v>41</v>
      </c>
      <c r="S68" t="s">
        <v>50</v>
      </c>
      <c r="T68" t="s">
        <v>50</v>
      </c>
      <c r="U68" t="s">
        <v>50</v>
      </c>
      <c r="V68" t="s">
        <v>51</v>
      </c>
      <c r="W68" t="s">
        <v>50</v>
      </c>
      <c r="X68" t="s">
        <v>50</v>
      </c>
      <c r="Y68" t="s">
        <v>51</v>
      </c>
      <c r="Z68" t="s">
        <v>51</v>
      </c>
      <c r="AA68" t="s">
        <v>56</v>
      </c>
      <c r="AB68" t="s">
        <v>60</v>
      </c>
      <c r="AC68" t="s">
        <v>56</v>
      </c>
      <c r="AD68" t="s">
        <v>56</v>
      </c>
      <c r="AE68" t="s">
        <v>50</v>
      </c>
      <c r="AF68" t="s">
        <v>56</v>
      </c>
      <c r="AG68" t="s">
        <v>56</v>
      </c>
      <c r="AH68" t="s">
        <v>56</v>
      </c>
      <c r="AI68" t="s">
        <v>56</v>
      </c>
      <c r="AJ68" t="s">
        <v>56</v>
      </c>
      <c r="AK68" t="s">
        <v>56</v>
      </c>
    </row>
    <row r="69" spans="1:37" x14ac:dyDescent="0.25">
      <c r="A69" t="s">
        <v>205</v>
      </c>
      <c r="B69" t="s">
        <v>225</v>
      </c>
      <c r="C69" t="s">
        <v>40</v>
      </c>
      <c r="D69">
        <v>27</v>
      </c>
      <c r="E69" t="s">
        <v>42</v>
      </c>
      <c r="F69" t="s">
        <v>190</v>
      </c>
      <c r="G69" t="s">
        <v>44</v>
      </c>
      <c r="H69" t="s">
        <v>45</v>
      </c>
      <c r="I69" t="s">
        <v>83</v>
      </c>
      <c r="J69" t="s">
        <v>55</v>
      </c>
      <c r="K69" t="s">
        <v>41</v>
      </c>
      <c r="L69" t="s">
        <v>41</v>
      </c>
      <c r="M69" t="s">
        <v>41</v>
      </c>
      <c r="N69" t="s">
        <v>41</v>
      </c>
      <c r="O69" t="s">
        <v>41</v>
      </c>
      <c r="P69" t="s">
        <v>41</v>
      </c>
      <c r="Q69" t="s">
        <v>41</v>
      </c>
      <c r="S69" t="s">
        <v>50</v>
      </c>
      <c r="T69" t="s">
        <v>50</v>
      </c>
      <c r="U69" t="s">
        <v>50</v>
      </c>
      <c r="V69" t="s">
        <v>51</v>
      </c>
      <c r="W69" t="s">
        <v>50</v>
      </c>
      <c r="X69" t="s">
        <v>50</v>
      </c>
      <c r="Y69" t="s">
        <v>51</v>
      </c>
      <c r="Z69" t="s">
        <v>51</v>
      </c>
      <c r="AA69" t="s">
        <v>56</v>
      </c>
      <c r="AB69" t="s">
        <v>60</v>
      </c>
      <c r="AC69" t="s">
        <v>56</v>
      </c>
      <c r="AD69" t="s">
        <v>56</v>
      </c>
      <c r="AE69" t="s">
        <v>50</v>
      </c>
      <c r="AF69" t="s">
        <v>56</v>
      </c>
      <c r="AG69" t="s">
        <v>56</v>
      </c>
      <c r="AH69" t="s">
        <v>56</v>
      </c>
      <c r="AI69" t="s">
        <v>56</v>
      </c>
      <c r="AJ69" t="s">
        <v>56</v>
      </c>
      <c r="AK69" t="s">
        <v>56</v>
      </c>
    </row>
    <row r="70" spans="1:37" x14ac:dyDescent="0.25">
      <c r="A70" t="s">
        <v>206</v>
      </c>
      <c r="B70" t="s">
        <v>226</v>
      </c>
      <c r="C70" t="s">
        <v>40</v>
      </c>
      <c r="D70">
        <v>23</v>
      </c>
      <c r="E70" t="s">
        <v>42</v>
      </c>
      <c r="F70" t="s">
        <v>190</v>
      </c>
      <c r="G70" t="s">
        <v>44</v>
      </c>
      <c r="H70" t="s">
        <v>45</v>
      </c>
      <c r="I70" t="s">
        <v>83</v>
      </c>
      <c r="J70" t="s">
        <v>55</v>
      </c>
      <c r="K70" t="s">
        <v>41</v>
      </c>
      <c r="L70" t="s">
        <v>41</v>
      </c>
      <c r="M70" t="s">
        <v>41</v>
      </c>
      <c r="N70" t="s">
        <v>41</v>
      </c>
      <c r="O70" t="s">
        <v>41</v>
      </c>
      <c r="P70" t="s">
        <v>48</v>
      </c>
      <c r="Q70" t="s">
        <v>48</v>
      </c>
      <c r="S70" t="s">
        <v>50</v>
      </c>
      <c r="T70" t="s">
        <v>50</v>
      </c>
      <c r="U70" t="s">
        <v>50</v>
      </c>
      <c r="V70" t="s">
        <v>51</v>
      </c>
      <c r="W70" t="s">
        <v>50</v>
      </c>
      <c r="X70" t="s">
        <v>51</v>
      </c>
      <c r="Y70" t="s">
        <v>50</v>
      </c>
      <c r="Z70" t="s">
        <v>51</v>
      </c>
      <c r="AA70" t="s">
        <v>50</v>
      </c>
      <c r="AB70" t="s">
        <v>60</v>
      </c>
      <c r="AC70" t="s">
        <v>50</v>
      </c>
      <c r="AD70" t="s">
        <v>51</v>
      </c>
      <c r="AE70" t="s">
        <v>50</v>
      </c>
      <c r="AF70" t="s">
        <v>51</v>
      </c>
      <c r="AG70" t="s">
        <v>50</v>
      </c>
      <c r="AH70" t="s">
        <v>50</v>
      </c>
      <c r="AI70" t="s">
        <v>51</v>
      </c>
      <c r="AJ70" t="s">
        <v>51</v>
      </c>
      <c r="AK70" t="s">
        <v>51</v>
      </c>
    </row>
    <row r="71" spans="1:37" x14ac:dyDescent="0.25">
      <c r="A71" t="s">
        <v>207</v>
      </c>
      <c r="B71" t="s">
        <v>227</v>
      </c>
      <c r="C71" t="s">
        <v>40</v>
      </c>
      <c r="D71">
        <v>47</v>
      </c>
      <c r="E71" t="s">
        <v>54</v>
      </c>
      <c r="F71" t="s">
        <v>190</v>
      </c>
      <c r="G71" t="s">
        <v>44</v>
      </c>
      <c r="H71" t="s">
        <v>45</v>
      </c>
      <c r="I71" t="s">
        <v>63</v>
      </c>
      <c r="J71" t="s">
        <v>47</v>
      </c>
      <c r="K71" t="s">
        <v>41</v>
      </c>
      <c r="L71" t="s">
        <v>41</v>
      </c>
      <c r="M71" t="s">
        <v>41</v>
      </c>
      <c r="N71" t="s">
        <v>48</v>
      </c>
      <c r="O71" t="s">
        <v>48</v>
      </c>
      <c r="P71" t="s">
        <v>48</v>
      </c>
      <c r="Q71" t="s">
        <v>48</v>
      </c>
      <c r="S71" t="s">
        <v>60</v>
      </c>
      <c r="T71" t="s">
        <v>50</v>
      </c>
      <c r="U71" t="s">
        <v>50</v>
      </c>
      <c r="V71" t="s">
        <v>50</v>
      </c>
      <c r="W71" t="s">
        <v>51</v>
      </c>
      <c r="X71" t="s">
        <v>51</v>
      </c>
      <c r="Y71" t="s">
        <v>51</v>
      </c>
      <c r="Z71" t="s">
        <v>50</v>
      </c>
      <c r="AA71" t="s">
        <v>60</v>
      </c>
      <c r="AB71" t="s">
        <v>118</v>
      </c>
      <c r="AC71" t="s">
        <v>50</v>
      </c>
      <c r="AD71" t="s">
        <v>51</v>
      </c>
      <c r="AE71" t="s">
        <v>51</v>
      </c>
      <c r="AF71" t="s">
        <v>51</v>
      </c>
      <c r="AG71" t="s">
        <v>56</v>
      </c>
      <c r="AH71" t="s">
        <v>60</v>
      </c>
      <c r="AI71" t="s">
        <v>93</v>
      </c>
      <c r="AJ71" t="s">
        <v>50</v>
      </c>
      <c r="AK71" t="s">
        <v>51</v>
      </c>
    </row>
    <row r="72" spans="1:37" x14ac:dyDescent="0.25">
      <c r="A72" t="s">
        <v>208</v>
      </c>
      <c r="B72" t="s">
        <v>228</v>
      </c>
      <c r="C72" t="s">
        <v>40</v>
      </c>
      <c r="D72">
        <v>48</v>
      </c>
      <c r="E72" t="s">
        <v>88</v>
      </c>
      <c r="F72" t="s">
        <v>190</v>
      </c>
      <c r="G72" t="s">
        <v>44</v>
      </c>
      <c r="H72" t="s">
        <v>45</v>
      </c>
      <c r="I72" t="s">
        <v>63</v>
      </c>
      <c r="J72" t="s">
        <v>47</v>
      </c>
      <c r="K72" t="s">
        <v>59</v>
      </c>
      <c r="L72" t="s">
        <v>59</v>
      </c>
      <c r="M72" t="s">
        <v>59</v>
      </c>
      <c r="N72" t="s">
        <v>59</v>
      </c>
      <c r="O72" t="s">
        <v>59</v>
      </c>
      <c r="P72" t="s">
        <v>59</v>
      </c>
      <c r="Q72" t="s">
        <v>59</v>
      </c>
      <c r="S72" t="s">
        <v>60</v>
      </c>
      <c r="T72" t="s">
        <v>60</v>
      </c>
      <c r="U72" t="s">
        <v>60</v>
      </c>
      <c r="V72" t="s">
        <v>50</v>
      </c>
      <c r="W72" t="s">
        <v>50</v>
      </c>
      <c r="X72" t="s">
        <v>50</v>
      </c>
      <c r="Y72" t="s">
        <v>66</v>
      </c>
      <c r="Z72" t="s">
        <v>50</v>
      </c>
      <c r="AA72" t="s">
        <v>60</v>
      </c>
      <c r="AB72" t="s">
        <v>66</v>
      </c>
      <c r="AC72" t="s">
        <v>66</v>
      </c>
      <c r="AD72" t="s">
        <v>50</v>
      </c>
      <c r="AE72" t="s">
        <v>60</v>
      </c>
      <c r="AF72" t="s">
        <v>56</v>
      </c>
      <c r="AG72" t="s">
        <v>51</v>
      </c>
      <c r="AH72" t="s">
        <v>56</v>
      </c>
      <c r="AI72" t="s">
        <v>56</v>
      </c>
      <c r="AJ72" t="s">
        <v>56</v>
      </c>
      <c r="AK72" t="s">
        <v>56</v>
      </c>
    </row>
    <row r="73" spans="1:37" x14ac:dyDescent="0.25">
      <c r="A73" t="s">
        <v>209</v>
      </c>
      <c r="B73" t="s">
        <v>229</v>
      </c>
      <c r="C73" t="s">
        <v>40</v>
      </c>
      <c r="D73">
        <v>53</v>
      </c>
      <c r="E73" t="s">
        <v>42</v>
      </c>
      <c r="F73" t="s">
        <v>190</v>
      </c>
      <c r="G73" t="s">
        <v>44</v>
      </c>
      <c r="H73" t="s">
        <v>45</v>
      </c>
      <c r="I73" t="s">
        <v>63</v>
      </c>
      <c r="J73" t="s">
        <v>47</v>
      </c>
      <c r="K73" t="s">
        <v>59</v>
      </c>
      <c r="L73" t="s">
        <v>59</v>
      </c>
      <c r="M73" t="s">
        <v>41</v>
      </c>
      <c r="N73" t="s">
        <v>59</v>
      </c>
      <c r="O73" t="s">
        <v>41</v>
      </c>
      <c r="P73" t="s">
        <v>59</v>
      </c>
      <c r="Q73" t="s">
        <v>41</v>
      </c>
      <c r="S73" t="s">
        <v>50</v>
      </c>
      <c r="T73" t="s">
        <v>50</v>
      </c>
      <c r="U73" t="s">
        <v>50</v>
      </c>
      <c r="V73" t="s">
        <v>51</v>
      </c>
      <c r="W73" t="s">
        <v>50</v>
      </c>
      <c r="X73" t="s">
        <v>50</v>
      </c>
      <c r="Y73" t="s">
        <v>51</v>
      </c>
      <c r="Z73" t="s">
        <v>51</v>
      </c>
      <c r="AA73" t="s">
        <v>51</v>
      </c>
      <c r="AB73" t="s">
        <v>66</v>
      </c>
      <c r="AC73" t="s">
        <v>50</v>
      </c>
      <c r="AD73" t="s">
        <v>50</v>
      </c>
      <c r="AE73" t="s">
        <v>60</v>
      </c>
      <c r="AF73" t="s">
        <v>50</v>
      </c>
      <c r="AG73" t="s">
        <v>51</v>
      </c>
      <c r="AH73" t="s">
        <v>51</v>
      </c>
      <c r="AI73" t="s">
        <v>66</v>
      </c>
      <c r="AJ73" t="s">
        <v>50</v>
      </c>
      <c r="AK73" t="s">
        <v>51</v>
      </c>
    </row>
    <row r="74" spans="1:37" x14ac:dyDescent="0.25">
      <c r="A74" t="s">
        <v>210</v>
      </c>
      <c r="B74" t="s">
        <v>230</v>
      </c>
      <c r="C74" t="s">
        <v>40</v>
      </c>
      <c r="D74">
        <v>49</v>
      </c>
      <c r="E74" t="s">
        <v>54</v>
      </c>
      <c r="F74" t="s">
        <v>190</v>
      </c>
      <c r="G74" t="s">
        <v>44</v>
      </c>
      <c r="H74" t="s">
        <v>45</v>
      </c>
      <c r="I74" t="s">
        <v>63</v>
      </c>
      <c r="J74" t="s">
        <v>47</v>
      </c>
      <c r="K74" t="s">
        <v>59</v>
      </c>
      <c r="L74" t="s">
        <v>59</v>
      </c>
      <c r="M74" t="s">
        <v>59</v>
      </c>
      <c r="N74" t="s">
        <v>59</v>
      </c>
      <c r="O74" t="s">
        <v>41</v>
      </c>
      <c r="P74" t="s">
        <v>41</v>
      </c>
      <c r="Q74" t="s">
        <v>59</v>
      </c>
      <c r="S74" t="s">
        <v>50</v>
      </c>
      <c r="T74" t="s">
        <v>50</v>
      </c>
      <c r="U74" t="s">
        <v>56</v>
      </c>
      <c r="V74" t="s">
        <v>56</v>
      </c>
      <c r="W74" t="s">
        <v>56</v>
      </c>
      <c r="X74" t="s">
        <v>56</v>
      </c>
      <c r="Y74" t="s">
        <v>51</v>
      </c>
      <c r="Z74" t="s">
        <v>51</v>
      </c>
      <c r="AA74" t="s">
        <v>56</v>
      </c>
      <c r="AB74" t="s">
        <v>66</v>
      </c>
      <c r="AC74" t="s">
        <v>56</v>
      </c>
      <c r="AD74" t="s">
        <v>56</v>
      </c>
      <c r="AE74" t="s">
        <v>56</v>
      </c>
      <c r="AF74" t="s">
        <v>56</v>
      </c>
      <c r="AG74" t="s">
        <v>56</v>
      </c>
      <c r="AH74" t="s">
        <v>56</v>
      </c>
      <c r="AI74" t="s">
        <v>56</v>
      </c>
      <c r="AJ74" t="s">
        <v>56</v>
      </c>
      <c r="AK74" t="s">
        <v>56</v>
      </c>
    </row>
    <row r="75" spans="1:37" x14ac:dyDescent="0.25">
      <c r="A75" t="s">
        <v>211</v>
      </c>
      <c r="B75" t="s">
        <v>231</v>
      </c>
      <c r="C75" t="s">
        <v>40</v>
      </c>
      <c r="D75">
        <v>25</v>
      </c>
      <c r="E75" t="s">
        <v>54</v>
      </c>
      <c r="F75" t="s">
        <v>190</v>
      </c>
      <c r="G75" t="s">
        <v>44</v>
      </c>
      <c r="H75" t="s">
        <v>45</v>
      </c>
      <c r="I75" t="s">
        <v>83</v>
      </c>
      <c r="J75" t="s">
        <v>55</v>
      </c>
      <c r="K75" t="s">
        <v>41</v>
      </c>
      <c r="L75" t="s">
        <v>41</v>
      </c>
      <c r="M75" t="s">
        <v>41</v>
      </c>
      <c r="N75" t="s">
        <v>41</v>
      </c>
      <c r="O75" t="s">
        <v>41</v>
      </c>
      <c r="P75" t="s">
        <v>41</v>
      </c>
      <c r="Q75" t="s">
        <v>41</v>
      </c>
      <c r="S75" t="s">
        <v>51</v>
      </c>
      <c r="T75" t="s">
        <v>51</v>
      </c>
      <c r="U75" t="s">
        <v>60</v>
      </c>
      <c r="V75" t="s">
        <v>56</v>
      </c>
      <c r="W75" t="s">
        <v>56</v>
      </c>
      <c r="X75" t="s">
        <v>50</v>
      </c>
      <c r="Y75" t="s">
        <v>56</v>
      </c>
      <c r="Z75" t="s">
        <v>56</v>
      </c>
      <c r="AA75" t="s">
        <v>56</v>
      </c>
      <c r="AB75" t="s">
        <v>50</v>
      </c>
      <c r="AC75" t="s">
        <v>56</v>
      </c>
      <c r="AD75" t="s">
        <v>56</v>
      </c>
      <c r="AE75" t="s">
        <v>56</v>
      </c>
      <c r="AF75" t="s">
        <v>56</v>
      </c>
      <c r="AG75" t="s">
        <v>56</v>
      </c>
      <c r="AH75" t="s">
        <v>56</v>
      </c>
      <c r="AI75" t="s">
        <v>56</v>
      </c>
      <c r="AJ75" t="s">
        <v>56</v>
      </c>
      <c r="AK75" t="s">
        <v>56</v>
      </c>
    </row>
    <row r="76" spans="1:37" x14ac:dyDescent="0.25">
      <c r="A76" t="s">
        <v>212</v>
      </c>
      <c r="B76" t="s">
        <v>232</v>
      </c>
      <c r="C76" t="s">
        <v>40</v>
      </c>
      <c r="D76">
        <v>29</v>
      </c>
      <c r="E76" t="s">
        <v>42</v>
      </c>
      <c r="F76" t="s">
        <v>190</v>
      </c>
      <c r="G76" t="s">
        <v>44</v>
      </c>
      <c r="H76" t="s">
        <v>45</v>
      </c>
      <c r="I76" t="s">
        <v>63</v>
      </c>
      <c r="J76" t="s">
        <v>55</v>
      </c>
      <c r="K76" t="s">
        <v>59</v>
      </c>
      <c r="L76" t="s">
        <v>59</v>
      </c>
      <c r="M76" t="s">
        <v>59</v>
      </c>
      <c r="N76" t="s">
        <v>59</v>
      </c>
      <c r="O76" t="s">
        <v>59</v>
      </c>
      <c r="P76" t="s">
        <v>59</v>
      </c>
      <c r="Q76" t="s">
        <v>59</v>
      </c>
      <c r="S76" t="s">
        <v>56</v>
      </c>
      <c r="T76" t="s">
        <v>56</v>
      </c>
      <c r="U76" t="s">
        <v>56</v>
      </c>
      <c r="V76" t="s">
        <v>56</v>
      </c>
      <c r="W76" t="s">
        <v>56</v>
      </c>
      <c r="X76" t="s">
        <v>56</v>
      </c>
      <c r="Y76" t="s">
        <v>56</v>
      </c>
      <c r="Z76" t="s">
        <v>56</v>
      </c>
      <c r="AA76" t="s">
        <v>56</v>
      </c>
      <c r="AB76" t="s">
        <v>50</v>
      </c>
      <c r="AC76" t="s">
        <v>50</v>
      </c>
      <c r="AD76" t="s">
        <v>56</v>
      </c>
      <c r="AE76" t="s">
        <v>56</v>
      </c>
      <c r="AF76" t="s">
        <v>56</v>
      </c>
      <c r="AG76" t="s">
        <v>56</v>
      </c>
      <c r="AH76" t="s">
        <v>56</v>
      </c>
      <c r="AI76" t="s">
        <v>50</v>
      </c>
      <c r="AJ76" t="s">
        <v>56</v>
      </c>
      <c r="AK76" t="s">
        <v>56</v>
      </c>
    </row>
    <row r="77" spans="1:37" x14ac:dyDescent="0.25">
      <c r="A77" t="s">
        <v>213</v>
      </c>
      <c r="B77" t="s">
        <v>233</v>
      </c>
      <c r="C77" t="s">
        <v>40</v>
      </c>
      <c r="D77">
        <v>24</v>
      </c>
      <c r="E77" t="s">
        <v>54</v>
      </c>
      <c r="F77" t="s">
        <v>190</v>
      </c>
      <c r="G77" t="s">
        <v>44</v>
      </c>
      <c r="H77" t="s">
        <v>45</v>
      </c>
      <c r="I77" t="s">
        <v>83</v>
      </c>
      <c r="J77" t="s">
        <v>55</v>
      </c>
      <c r="K77" t="s">
        <v>59</v>
      </c>
      <c r="L77" t="s">
        <v>59</v>
      </c>
      <c r="M77" t="s">
        <v>59</v>
      </c>
      <c r="N77" t="s">
        <v>59</v>
      </c>
      <c r="O77" t="s">
        <v>59</v>
      </c>
      <c r="P77" t="s">
        <v>59</v>
      </c>
      <c r="Q77" t="s">
        <v>59</v>
      </c>
      <c r="S77" t="s">
        <v>56</v>
      </c>
      <c r="T77" t="s">
        <v>56</v>
      </c>
      <c r="U77" t="s">
        <v>56</v>
      </c>
      <c r="V77" t="s">
        <v>56</v>
      </c>
      <c r="W77" t="s">
        <v>56</v>
      </c>
      <c r="X77" t="s">
        <v>56</v>
      </c>
      <c r="Y77" t="s">
        <v>56</v>
      </c>
      <c r="Z77" t="s">
        <v>56</v>
      </c>
      <c r="AA77" t="s">
        <v>56</v>
      </c>
      <c r="AB77" t="s">
        <v>50</v>
      </c>
      <c r="AC77" t="s">
        <v>66</v>
      </c>
      <c r="AD77" t="s">
        <v>66</v>
      </c>
      <c r="AE77" t="s">
        <v>56</v>
      </c>
      <c r="AF77" t="s">
        <v>56</v>
      </c>
      <c r="AG77" t="s">
        <v>66</v>
      </c>
      <c r="AH77" t="s">
        <v>60</v>
      </c>
      <c r="AI77" t="s">
        <v>56</v>
      </c>
      <c r="AJ77" t="s">
        <v>51</v>
      </c>
      <c r="AK77" t="s">
        <v>66</v>
      </c>
    </row>
    <row r="78" spans="1:37" x14ac:dyDescent="0.25">
      <c r="A78" t="s">
        <v>214</v>
      </c>
      <c r="B78" t="s">
        <v>234</v>
      </c>
      <c r="C78" t="s">
        <v>40</v>
      </c>
      <c r="D78">
        <v>49</v>
      </c>
      <c r="E78" t="s">
        <v>54</v>
      </c>
      <c r="F78" t="s">
        <v>190</v>
      </c>
      <c r="G78" t="s">
        <v>44</v>
      </c>
      <c r="H78" t="s">
        <v>45</v>
      </c>
      <c r="I78" t="s">
        <v>63</v>
      </c>
      <c r="J78" t="s">
        <v>47</v>
      </c>
      <c r="K78" t="s">
        <v>48</v>
      </c>
      <c r="L78" t="s">
        <v>48</v>
      </c>
      <c r="M78" t="s">
        <v>49</v>
      </c>
      <c r="N78" t="s">
        <v>48</v>
      </c>
      <c r="O78" t="s">
        <v>48</v>
      </c>
      <c r="P78" t="s">
        <v>48</v>
      </c>
      <c r="Q78" t="s">
        <v>48</v>
      </c>
      <c r="S78" t="s">
        <v>51</v>
      </c>
      <c r="T78" t="s">
        <v>51</v>
      </c>
      <c r="U78" t="s">
        <v>51</v>
      </c>
      <c r="V78" t="s">
        <v>51</v>
      </c>
      <c r="W78" t="s">
        <v>51</v>
      </c>
      <c r="X78" t="s">
        <v>51</v>
      </c>
      <c r="Y78" t="s">
        <v>51</v>
      </c>
      <c r="Z78" t="s">
        <v>51</v>
      </c>
      <c r="AA78" t="s">
        <v>50</v>
      </c>
      <c r="AB78" t="s">
        <v>50</v>
      </c>
      <c r="AC78" t="s">
        <v>50</v>
      </c>
      <c r="AD78" t="s">
        <v>51</v>
      </c>
      <c r="AE78" t="s">
        <v>50</v>
      </c>
      <c r="AF78" t="s">
        <v>50</v>
      </c>
      <c r="AG78" t="s">
        <v>50</v>
      </c>
      <c r="AH78" t="s">
        <v>51</v>
      </c>
      <c r="AI78" t="s">
        <v>51</v>
      </c>
      <c r="AJ78" t="s">
        <v>51</v>
      </c>
      <c r="AK78" t="s">
        <v>56</v>
      </c>
    </row>
    <row r="79" spans="1:37" x14ac:dyDescent="0.25">
      <c r="A79" t="s">
        <v>215</v>
      </c>
      <c r="B79" t="s">
        <v>235</v>
      </c>
      <c r="C79" t="s">
        <v>40</v>
      </c>
      <c r="D79">
        <v>48</v>
      </c>
      <c r="E79" t="s">
        <v>54</v>
      </c>
      <c r="F79" t="s">
        <v>190</v>
      </c>
      <c r="G79" t="s">
        <v>44</v>
      </c>
      <c r="H79" t="s">
        <v>45</v>
      </c>
      <c r="I79" t="s">
        <v>63</v>
      </c>
      <c r="J79" t="s">
        <v>47</v>
      </c>
      <c r="K79" t="s">
        <v>41</v>
      </c>
      <c r="L79" t="s">
        <v>41</v>
      </c>
      <c r="M79" t="s">
        <v>48</v>
      </c>
      <c r="N79" t="s">
        <v>41</v>
      </c>
      <c r="O79" t="s">
        <v>41</v>
      </c>
      <c r="P79" t="s">
        <v>41</v>
      </c>
      <c r="Q79" t="s">
        <v>41</v>
      </c>
      <c r="S79" t="s">
        <v>51</v>
      </c>
      <c r="T79" t="s">
        <v>51</v>
      </c>
      <c r="U79" t="s">
        <v>51</v>
      </c>
      <c r="V79" t="s">
        <v>51</v>
      </c>
      <c r="W79" t="s">
        <v>51</v>
      </c>
      <c r="X79" t="s">
        <v>51</v>
      </c>
      <c r="Y79" t="s">
        <v>51</v>
      </c>
      <c r="Z79" t="s">
        <v>51</v>
      </c>
      <c r="AA79" t="s">
        <v>50</v>
      </c>
      <c r="AB79" t="s">
        <v>50</v>
      </c>
      <c r="AC79" t="s">
        <v>50</v>
      </c>
      <c r="AD79" t="s">
        <v>51</v>
      </c>
      <c r="AE79" t="s">
        <v>50</v>
      </c>
      <c r="AF79" t="s">
        <v>50</v>
      </c>
      <c r="AG79" t="s">
        <v>50</v>
      </c>
      <c r="AH79" t="s">
        <v>51</v>
      </c>
      <c r="AI79" t="s">
        <v>51</v>
      </c>
      <c r="AJ79" t="s">
        <v>51</v>
      </c>
      <c r="AK79" t="s">
        <v>56</v>
      </c>
    </row>
    <row r="80" spans="1:37" x14ac:dyDescent="0.25">
      <c r="A80" t="s">
        <v>216</v>
      </c>
      <c r="B80" t="s">
        <v>236</v>
      </c>
      <c r="C80" t="s">
        <v>40</v>
      </c>
      <c r="D80">
        <v>30</v>
      </c>
      <c r="E80" t="s">
        <v>88</v>
      </c>
      <c r="F80" t="s">
        <v>190</v>
      </c>
      <c r="G80" t="s">
        <v>44</v>
      </c>
      <c r="H80" t="s">
        <v>45</v>
      </c>
      <c r="I80" t="s">
        <v>63</v>
      </c>
      <c r="J80" t="s">
        <v>47</v>
      </c>
      <c r="K80" t="s">
        <v>41</v>
      </c>
      <c r="L80" t="s">
        <v>41</v>
      </c>
      <c r="M80" t="s">
        <v>41</v>
      </c>
      <c r="N80" t="s">
        <v>41</v>
      </c>
      <c r="O80" t="s">
        <v>41</v>
      </c>
      <c r="P80" t="s">
        <v>41</v>
      </c>
      <c r="Q80" t="s">
        <v>41</v>
      </c>
      <c r="S80" t="s">
        <v>60</v>
      </c>
      <c r="T80" t="s">
        <v>50</v>
      </c>
      <c r="U80" t="s">
        <v>51</v>
      </c>
      <c r="V80" t="s">
        <v>56</v>
      </c>
      <c r="W80" t="s">
        <v>56</v>
      </c>
      <c r="X80" t="s">
        <v>51</v>
      </c>
      <c r="Y80" t="s">
        <v>56</v>
      </c>
      <c r="Z80" t="s">
        <v>51</v>
      </c>
      <c r="AA80" t="s">
        <v>51</v>
      </c>
      <c r="AB80" t="s">
        <v>50</v>
      </c>
      <c r="AC80" t="s">
        <v>51</v>
      </c>
      <c r="AD80" t="s">
        <v>56</v>
      </c>
      <c r="AE80" t="s">
        <v>50</v>
      </c>
      <c r="AF80" t="s">
        <v>56</v>
      </c>
      <c r="AG80" t="s">
        <v>56</v>
      </c>
      <c r="AH80" t="s">
        <v>56</v>
      </c>
      <c r="AI80" t="s">
        <v>93</v>
      </c>
      <c r="AJ80" t="s">
        <v>51</v>
      </c>
      <c r="AK80" t="s">
        <v>67</v>
      </c>
    </row>
    <row r="81" spans="1:37" x14ac:dyDescent="0.25">
      <c r="A81" t="s">
        <v>217</v>
      </c>
      <c r="B81" t="s">
        <v>237</v>
      </c>
      <c r="C81" t="s">
        <v>40</v>
      </c>
      <c r="D81">
        <v>48</v>
      </c>
      <c r="E81" t="s">
        <v>238</v>
      </c>
      <c r="F81" t="s">
        <v>190</v>
      </c>
      <c r="G81" t="s">
        <v>44</v>
      </c>
      <c r="H81" t="s">
        <v>45</v>
      </c>
      <c r="I81" t="s">
        <v>83</v>
      </c>
      <c r="J81" t="s">
        <v>47</v>
      </c>
      <c r="K81" t="s">
        <v>41</v>
      </c>
      <c r="L81" t="s">
        <v>41</v>
      </c>
      <c r="M81" t="s">
        <v>41</v>
      </c>
      <c r="N81" t="s">
        <v>41</v>
      </c>
      <c r="O81" t="s">
        <v>41</v>
      </c>
      <c r="P81" t="s">
        <v>41</v>
      </c>
      <c r="Q81" t="s">
        <v>41</v>
      </c>
      <c r="S81" t="s">
        <v>50</v>
      </c>
      <c r="T81" t="s">
        <v>50</v>
      </c>
      <c r="U81" t="s">
        <v>50</v>
      </c>
      <c r="V81" t="s">
        <v>50</v>
      </c>
      <c r="W81" t="s">
        <v>51</v>
      </c>
      <c r="X81" t="s">
        <v>51</v>
      </c>
      <c r="Y81" t="s">
        <v>50</v>
      </c>
      <c r="Z81" t="s">
        <v>51</v>
      </c>
      <c r="AA81" t="s">
        <v>51</v>
      </c>
      <c r="AB81" t="s">
        <v>50</v>
      </c>
      <c r="AC81" t="s">
        <v>50</v>
      </c>
      <c r="AD81" t="s">
        <v>51</v>
      </c>
      <c r="AE81" t="s">
        <v>50</v>
      </c>
      <c r="AF81" t="s">
        <v>56</v>
      </c>
      <c r="AG81" t="s">
        <v>51</v>
      </c>
      <c r="AH81" t="s">
        <v>51</v>
      </c>
      <c r="AI81" t="s">
        <v>51</v>
      </c>
      <c r="AJ81" t="s">
        <v>51</v>
      </c>
      <c r="AK81" t="s">
        <v>56</v>
      </c>
    </row>
    <row r="82" spans="1:37" x14ac:dyDescent="0.25">
      <c r="A82" t="s">
        <v>239</v>
      </c>
      <c r="B82" t="s">
        <v>269</v>
      </c>
      <c r="C82" t="s">
        <v>40</v>
      </c>
      <c r="D82">
        <v>27</v>
      </c>
      <c r="E82" t="s">
        <v>54</v>
      </c>
      <c r="F82" t="s">
        <v>190</v>
      </c>
      <c r="G82" t="s">
        <v>44</v>
      </c>
      <c r="H82" t="s">
        <v>45</v>
      </c>
      <c r="I82" t="s">
        <v>154</v>
      </c>
      <c r="J82" t="s">
        <v>55</v>
      </c>
      <c r="K82" t="s">
        <v>59</v>
      </c>
      <c r="L82" t="s">
        <v>59</v>
      </c>
      <c r="M82" t="s">
        <v>41</v>
      </c>
      <c r="N82" t="s">
        <v>41</v>
      </c>
      <c r="O82" t="s">
        <v>59</v>
      </c>
      <c r="P82" t="s">
        <v>59</v>
      </c>
      <c r="Q82" t="s">
        <v>59</v>
      </c>
      <c r="S82" t="s">
        <v>50</v>
      </c>
      <c r="T82" t="s">
        <v>51</v>
      </c>
      <c r="U82" t="s">
        <v>51</v>
      </c>
      <c r="V82" t="s">
        <v>56</v>
      </c>
      <c r="W82" t="s">
        <v>56</v>
      </c>
      <c r="X82" t="s">
        <v>56</v>
      </c>
      <c r="Y82" t="s">
        <v>56</v>
      </c>
      <c r="Z82" t="s">
        <v>56</v>
      </c>
      <c r="AA82" t="s">
        <v>51</v>
      </c>
      <c r="AB82" t="s">
        <v>66</v>
      </c>
      <c r="AC82" t="s">
        <v>56</v>
      </c>
      <c r="AD82" t="s">
        <v>56</v>
      </c>
      <c r="AE82" t="s">
        <v>56</v>
      </c>
      <c r="AF82" t="s">
        <v>56</v>
      </c>
      <c r="AG82" t="s">
        <v>56</v>
      </c>
      <c r="AH82" t="s">
        <v>56</v>
      </c>
      <c r="AI82" t="s">
        <v>56</v>
      </c>
      <c r="AJ82" t="s">
        <v>56</v>
      </c>
      <c r="AK82" t="s">
        <v>56</v>
      </c>
    </row>
    <row r="83" spans="1:37" x14ac:dyDescent="0.25">
      <c r="A83" t="s">
        <v>240</v>
      </c>
      <c r="B83" t="s">
        <v>270</v>
      </c>
      <c r="C83" t="s">
        <v>40</v>
      </c>
      <c r="D83">
        <v>25</v>
      </c>
      <c r="E83" t="s">
        <v>54</v>
      </c>
      <c r="F83" t="s">
        <v>197</v>
      </c>
      <c r="G83" t="s">
        <v>44</v>
      </c>
      <c r="H83" t="s">
        <v>45</v>
      </c>
      <c r="I83" t="s">
        <v>154</v>
      </c>
      <c r="J83" t="s">
        <v>47</v>
      </c>
      <c r="K83" t="s">
        <v>41</v>
      </c>
      <c r="L83" t="s">
        <v>41</v>
      </c>
      <c r="M83" t="s">
        <v>41</v>
      </c>
      <c r="N83" t="s">
        <v>41</v>
      </c>
      <c r="O83" t="s">
        <v>48</v>
      </c>
      <c r="P83" t="s">
        <v>41</v>
      </c>
      <c r="Q83" t="s">
        <v>41</v>
      </c>
      <c r="S83" t="s">
        <v>50</v>
      </c>
      <c r="T83" t="s">
        <v>50</v>
      </c>
      <c r="U83" t="s">
        <v>50</v>
      </c>
      <c r="V83" t="s">
        <v>50</v>
      </c>
      <c r="W83" t="s">
        <v>50</v>
      </c>
      <c r="X83" t="s">
        <v>51</v>
      </c>
      <c r="Y83" t="s">
        <v>51</v>
      </c>
      <c r="Z83" t="s">
        <v>51</v>
      </c>
      <c r="AA83" t="s">
        <v>50</v>
      </c>
      <c r="AB83" t="s">
        <v>60</v>
      </c>
      <c r="AC83" t="s">
        <v>50</v>
      </c>
      <c r="AD83" t="s">
        <v>51</v>
      </c>
      <c r="AE83" t="s">
        <v>50</v>
      </c>
      <c r="AF83" t="s">
        <v>51</v>
      </c>
      <c r="AG83" t="s">
        <v>51</v>
      </c>
      <c r="AH83" t="s">
        <v>51</v>
      </c>
      <c r="AI83" t="s">
        <v>50</v>
      </c>
      <c r="AJ83" t="s">
        <v>51</v>
      </c>
      <c r="AK83" t="s">
        <v>56</v>
      </c>
    </row>
    <row r="84" spans="1:37" x14ac:dyDescent="0.25">
      <c r="A84" t="s">
        <v>241</v>
      </c>
      <c r="B84" t="s">
        <v>271</v>
      </c>
      <c r="C84" t="s">
        <v>40</v>
      </c>
      <c r="D84">
        <v>31</v>
      </c>
      <c r="E84" t="s">
        <v>42</v>
      </c>
      <c r="F84" t="s">
        <v>190</v>
      </c>
      <c r="G84" t="s">
        <v>44</v>
      </c>
      <c r="H84" t="s">
        <v>45</v>
      </c>
      <c r="I84" t="s">
        <v>63</v>
      </c>
      <c r="J84" t="s">
        <v>55</v>
      </c>
      <c r="K84" t="s">
        <v>41</v>
      </c>
      <c r="L84" t="s">
        <v>41</v>
      </c>
      <c r="M84" t="s">
        <v>41</v>
      </c>
      <c r="N84" t="s">
        <v>41</v>
      </c>
      <c r="O84" t="s">
        <v>41</v>
      </c>
      <c r="P84" t="s">
        <v>41</v>
      </c>
      <c r="Q84" t="s">
        <v>41</v>
      </c>
      <c r="S84" t="s">
        <v>60</v>
      </c>
      <c r="T84" t="s">
        <v>60</v>
      </c>
      <c r="U84" t="s">
        <v>50</v>
      </c>
      <c r="V84" t="s">
        <v>56</v>
      </c>
      <c r="W84" t="s">
        <v>51</v>
      </c>
      <c r="X84" t="s">
        <v>51</v>
      </c>
      <c r="Y84" t="s">
        <v>50</v>
      </c>
      <c r="Z84" t="s">
        <v>56</v>
      </c>
      <c r="AA84" t="s">
        <v>50</v>
      </c>
      <c r="AB84" t="s">
        <v>66</v>
      </c>
      <c r="AC84" t="s">
        <v>50</v>
      </c>
      <c r="AD84" t="s">
        <v>56</v>
      </c>
      <c r="AE84" t="s">
        <v>50</v>
      </c>
      <c r="AF84" t="s">
        <v>56</v>
      </c>
      <c r="AG84" t="s">
        <v>56</v>
      </c>
      <c r="AH84" t="s">
        <v>56</v>
      </c>
      <c r="AI84" t="s">
        <v>56</v>
      </c>
      <c r="AJ84" t="s">
        <v>56</v>
      </c>
      <c r="AK84" t="s">
        <v>56</v>
      </c>
    </row>
    <row r="85" spans="1:37" x14ac:dyDescent="0.25">
      <c r="A85" t="s">
        <v>242</v>
      </c>
      <c r="B85" t="s">
        <v>272</v>
      </c>
      <c r="C85" t="s">
        <v>40</v>
      </c>
      <c r="D85">
        <v>32</v>
      </c>
      <c r="E85" t="s">
        <v>54</v>
      </c>
      <c r="F85" t="s">
        <v>190</v>
      </c>
      <c r="G85" t="s">
        <v>44</v>
      </c>
      <c r="H85" t="s">
        <v>45</v>
      </c>
      <c r="I85" t="s">
        <v>63</v>
      </c>
      <c r="J85" t="s">
        <v>47</v>
      </c>
      <c r="K85" t="s">
        <v>41</v>
      </c>
      <c r="L85" t="s">
        <v>41</v>
      </c>
      <c r="M85" t="s">
        <v>41</v>
      </c>
      <c r="N85" t="s">
        <v>41</v>
      </c>
      <c r="O85" t="s">
        <v>41</v>
      </c>
      <c r="P85" t="s">
        <v>41</v>
      </c>
      <c r="Q85" t="s">
        <v>41</v>
      </c>
      <c r="S85" t="s">
        <v>60</v>
      </c>
      <c r="T85" t="s">
        <v>60</v>
      </c>
      <c r="U85" t="s">
        <v>50</v>
      </c>
      <c r="V85" t="s">
        <v>56</v>
      </c>
      <c r="W85" t="s">
        <v>51</v>
      </c>
      <c r="X85" t="s">
        <v>51</v>
      </c>
      <c r="Y85" t="s">
        <v>50</v>
      </c>
      <c r="Z85" t="s">
        <v>56</v>
      </c>
      <c r="AA85" t="s">
        <v>50</v>
      </c>
      <c r="AB85" t="s">
        <v>66</v>
      </c>
      <c r="AC85" t="s">
        <v>50</v>
      </c>
      <c r="AD85" t="s">
        <v>56</v>
      </c>
      <c r="AE85" t="s">
        <v>50</v>
      </c>
      <c r="AF85" t="s">
        <v>56</v>
      </c>
      <c r="AG85" t="s">
        <v>56</v>
      </c>
      <c r="AH85" t="s">
        <v>56</v>
      </c>
      <c r="AI85" t="s">
        <v>56</v>
      </c>
      <c r="AJ85" t="s">
        <v>56</v>
      </c>
      <c r="AK85" t="s">
        <v>56</v>
      </c>
    </row>
    <row r="86" spans="1:37" x14ac:dyDescent="0.25">
      <c r="A86" t="s">
        <v>243</v>
      </c>
      <c r="B86" t="s">
        <v>273</v>
      </c>
      <c r="C86" t="s">
        <v>40</v>
      </c>
      <c r="D86">
        <v>30</v>
      </c>
      <c r="E86" t="s">
        <v>88</v>
      </c>
      <c r="F86" t="s">
        <v>190</v>
      </c>
      <c r="G86" t="s">
        <v>44</v>
      </c>
      <c r="H86" t="s">
        <v>45</v>
      </c>
      <c r="I86" t="s">
        <v>63</v>
      </c>
      <c r="J86" t="s">
        <v>47</v>
      </c>
      <c r="K86" t="s">
        <v>41</v>
      </c>
      <c r="L86" t="s">
        <v>41</v>
      </c>
      <c r="M86" t="s">
        <v>41</v>
      </c>
      <c r="N86" t="s">
        <v>41</v>
      </c>
      <c r="O86" t="s">
        <v>41</v>
      </c>
      <c r="P86" t="s">
        <v>41</v>
      </c>
      <c r="Q86" t="s">
        <v>41</v>
      </c>
      <c r="S86" t="s">
        <v>60</v>
      </c>
      <c r="T86" t="s">
        <v>60</v>
      </c>
      <c r="U86" t="s">
        <v>50</v>
      </c>
      <c r="V86" t="s">
        <v>56</v>
      </c>
      <c r="W86" t="s">
        <v>51</v>
      </c>
      <c r="X86" t="s">
        <v>51</v>
      </c>
      <c r="Y86" t="s">
        <v>50</v>
      </c>
      <c r="Z86" t="s">
        <v>56</v>
      </c>
      <c r="AA86" t="s">
        <v>50</v>
      </c>
      <c r="AB86" t="s">
        <v>66</v>
      </c>
      <c r="AC86" t="s">
        <v>60</v>
      </c>
      <c r="AD86" t="s">
        <v>56</v>
      </c>
      <c r="AE86" t="s">
        <v>50</v>
      </c>
      <c r="AF86" t="s">
        <v>56</v>
      </c>
      <c r="AG86" t="s">
        <v>56</v>
      </c>
      <c r="AH86" t="s">
        <v>56</v>
      </c>
      <c r="AI86" t="s">
        <v>56</v>
      </c>
      <c r="AJ86" t="s">
        <v>56</v>
      </c>
      <c r="AK86" t="s">
        <v>56</v>
      </c>
    </row>
    <row r="87" spans="1:37" x14ac:dyDescent="0.25">
      <c r="A87" t="s">
        <v>244</v>
      </c>
      <c r="B87" t="s">
        <v>274</v>
      </c>
      <c r="C87" t="s">
        <v>40</v>
      </c>
      <c r="D87">
        <v>50</v>
      </c>
      <c r="E87" t="s">
        <v>54</v>
      </c>
      <c r="F87" t="s">
        <v>190</v>
      </c>
      <c r="G87" t="s">
        <v>44</v>
      </c>
      <c r="H87" t="s">
        <v>45</v>
      </c>
      <c r="I87" t="s">
        <v>83</v>
      </c>
      <c r="J87" t="s">
        <v>47</v>
      </c>
      <c r="K87" t="s">
        <v>59</v>
      </c>
      <c r="L87" t="s">
        <v>59</v>
      </c>
      <c r="M87" t="s">
        <v>59</v>
      </c>
      <c r="N87" t="s">
        <v>59</v>
      </c>
      <c r="O87" t="s">
        <v>41</v>
      </c>
      <c r="P87" t="s">
        <v>41</v>
      </c>
      <c r="Q87" t="s">
        <v>41</v>
      </c>
      <c r="S87" t="s">
        <v>51</v>
      </c>
      <c r="T87" t="s">
        <v>56</v>
      </c>
      <c r="U87" t="s">
        <v>56</v>
      </c>
      <c r="V87" t="s">
        <v>56</v>
      </c>
      <c r="W87" t="s">
        <v>51</v>
      </c>
      <c r="X87" t="s">
        <v>51</v>
      </c>
      <c r="Y87" t="s">
        <v>56</v>
      </c>
      <c r="Z87" t="s">
        <v>56</v>
      </c>
      <c r="AA87" t="s">
        <v>56</v>
      </c>
      <c r="AB87" t="s">
        <v>50</v>
      </c>
      <c r="AC87" t="s">
        <v>56</v>
      </c>
      <c r="AD87" t="s">
        <v>56</v>
      </c>
      <c r="AE87" t="s">
        <v>50</v>
      </c>
      <c r="AF87" t="s">
        <v>56</v>
      </c>
      <c r="AG87" t="s">
        <v>56</v>
      </c>
      <c r="AH87" t="s">
        <v>56</v>
      </c>
      <c r="AI87" t="s">
        <v>56</v>
      </c>
      <c r="AJ87" t="s">
        <v>56</v>
      </c>
      <c r="AK87" t="s">
        <v>56</v>
      </c>
    </row>
    <row r="88" spans="1:37" x14ac:dyDescent="0.25">
      <c r="A88" t="s">
        <v>245</v>
      </c>
      <c r="B88" t="s">
        <v>275</v>
      </c>
      <c r="C88" t="s">
        <v>40</v>
      </c>
      <c r="D88">
        <v>50</v>
      </c>
      <c r="E88" t="s">
        <v>54</v>
      </c>
      <c r="F88" t="s">
        <v>190</v>
      </c>
      <c r="G88" t="s">
        <v>44</v>
      </c>
      <c r="H88" t="s">
        <v>45</v>
      </c>
      <c r="I88" t="s">
        <v>63</v>
      </c>
      <c r="J88" t="s">
        <v>47</v>
      </c>
      <c r="K88" t="s">
        <v>41</v>
      </c>
      <c r="L88" t="s">
        <v>41</v>
      </c>
      <c r="M88" t="s">
        <v>41</v>
      </c>
      <c r="N88" t="s">
        <v>59</v>
      </c>
      <c r="O88" t="s">
        <v>59</v>
      </c>
      <c r="P88" t="s">
        <v>59</v>
      </c>
      <c r="Q88" t="s">
        <v>59</v>
      </c>
      <c r="S88" t="s">
        <v>51</v>
      </c>
      <c r="T88" t="s">
        <v>51</v>
      </c>
      <c r="U88" t="s">
        <v>56</v>
      </c>
      <c r="V88" t="s">
        <v>56</v>
      </c>
      <c r="W88" t="s">
        <v>56</v>
      </c>
      <c r="X88" t="s">
        <v>56</v>
      </c>
      <c r="Y88" t="s">
        <v>56</v>
      </c>
      <c r="Z88" t="s">
        <v>56</v>
      </c>
      <c r="AA88" t="s">
        <v>56</v>
      </c>
      <c r="AB88" t="s">
        <v>66</v>
      </c>
      <c r="AC88" t="s">
        <v>56</v>
      </c>
      <c r="AD88" t="s">
        <v>56</v>
      </c>
      <c r="AE88" t="s">
        <v>56</v>
      </c>
      <c r="AF88" t="s">
        <v>56</v>
      </c>
      <c r="AG88" t="s">
        <v>56</v>
      </c>
      <c r="AH88" t="s">
        <v>56</v>
      </c>
      <c r="AI88" t="s">
        <v>56</v>
      </c>
      <c r="AJ88" t="s">
        <v>56</v>
      </c>
      <c r="AK88" t="s">
        <v>56</v>
      </c>
    </row>
    <row r="89" spans="1:37" x14ac:dyDescent="0.25">
      <c r="A89" t="s">
        <v>246</v>
      </c>
      <c r="B89" t="s">
        <v>276</v>
      </c>
      <c r="C89" t="s">
        <v>40</v>
      </c>
      <c r="D89">
        <v>21</v>
      </c>
      <c r="E89" t="s">
        <v>54</v>
      </c>
      <c r="F89" t="s">
        <v>190</v>
      </c>
      <c r="G89" t="s">
        <v>44</v>
      </c>
      <c r="H89" t="s">
        <v>45</v>
      </c>
      <c r="I89" t="s">
        <v>83</v>
      </c>
      <c r="J89" t="s">
        <v>55</v>
      </c>
      <c r="K89" t="s">
        <v>59</v>
      </c>
      <c r="L89" t="s">
        <v>59</v>
      </c>
      <c r="M89" t="s">
        <v>59</v>
      </c>
      <c r="N89" t="s">
        <v>41</v>
      </c>
      <c r="O89" t="s">
        <v>41</v>
      </c>
      <c r="P89" t="s">
        <v>41</v>
      </c>
      <c r="Q89" t="s">
        <v>41</v>
      </c>
      <c r="S89" t="s">
        <v>50</v>
      </c>
      <c r="T89" t="s">
        <v>50</v>
      </c>
      <c r="U89" t="s">
        <v>50</v>
      </c>
      <c r="V89" t="s">
        <v>51</v>
      </c>
      <c r="W89" t="s">
        <v>50</v>
      </c>
      <c r="X89" t="s">
        <v>51</v>
      </c>
      <c r="Y89" t="s">
        <v>50</v>
      </c>
      <c r="Z89" t="s">
        <v>51</v>
      </c>
      <c r="AA89" t="s">
        <v>51</v>
      </c>
      <c r="AB89" t="s">
        <v>60</v>
      </c>
      <c r="AC89" t="s">
        <v>51</v>
      </c>
      <c r="AD89" t="s">
        <v>51</v>
      </c>
      <c r="AE89" t="s">
        <v>51</v>
      </c>
      <c r="AF89" t="s">
        <v>51</v>
      </c>
      <c r="AG89" t="s">
        <v>51</v>
      </c>
      <c r="AH89" t="s">
        <v>51</v>
      </c>
      <c r="AI89" t="s">
        <v>50</v>
      </c>
      <c r="AJ89" t="s">
        <v>51</v>
      </c>
      <c r="AK89" t="s">
        <v>56</v>
      </c>
    </row>
    <row r="90" spans="1:37" x14ac:dyDescent="0.25">
      <c r="A90" t="s">
        <v>247</v>
      </c>
      <c r="B90" t="s">
        <v>277</v>
      </c>
      <c r="C90" t="s">
        <v>40</v>
      </c>
      <c r="D90">
        <v>52</v>
      </c>
      <c r="E90" t="s">
        <v>54</v>
      </c>
      <c r="F90" t="s">
        <v>190</v>
      </c>
      <c r="G90" t="s">
        <v>44</v>
      </c>
      <c r="H90" t="s">
        <v>45</v>
      </c>
      <c r="I90" t="s">
        <v>63</v>
      </c>
      <c r="J90" t="s">
        <v>47</v>
      </c>
      <c r="K90" t="s">
        <v>41</v>
      </c>
      <c r="L90" t="s">
        <v>41</v>
      </c>
      <c r="M90" t="s">
        <v>41</v>
      </c>
      <c r="N90" t="s">
        <v>41</v>
      </c>
      <c r="O90" t="s">
        <v>41</v>
      </c>
      <c r="P90" t="s">
        <v>41</v>
      </c>
      <c r="Q90" t="s">
        <v>41</v>
      </c>
      <c r="S90" t="s">
        <v>60</v>
      </c>
      <c r="T90" t="s">
        <v>60</v>
      </c>
      <c r="U90" t="s">
        <v>50</v>
      </c>
      <c r="V90" t="s">
        <v>56</v>
      </c>
      <c r="W90" t="s">
        <v>51</v>
      </c>
      <c r="X90" t="s">
        <v>51</v>
      </c>
      <c r="Y90" t="s">
        <v>50</v>
      </c>
      <c r="Z90" t="s">
        <v>56</v>
      </c>
      <c r="AA90" t="s">
        <v>50</v>
      </c>
      <c r="AB90" t="s">
        <v>66</v>
      </c>
      <c r="AC90" t="s">
        <v>50</v>
      </c>
      <c r="AD90" t="s">
        <v>56</v>
      </c>
      <c r="AE90" t="s">
        <v>50</v>
      </c>
      <c r="AF90" t="s">
        <v>56</v>
      </c>
      <c r="AG90" t="s">
        <v>56</v>
      </c>
      <c r="AH90" t="s">
        <v>56</v>
      </c>
      <c r="AI90" t="s">
        <v>56</v>
      </c>
      <c r="AJ90" t="s">
        <v>56</v>
      </c>
      <c r="AK90" t="s">
        <v>56</v>
      </c>
    </row>
    <row r="91" spans="1:37" x14ac:dyDescent="0.25">
      <c r="A91" t="s">
        <v>248</v>
      </c>
      <c r="B91" t="s">
        <v>278</v>
      </c>
      <c r="C91" t="s">
        <v>40</v>
      </c>
      <c r="D91">
        <v>22</v>
      </c>
      <c r="E91" t="s">
        <v>42</v>
      </c>
      <c r="F91" t="s">
        <v>190</v>
      </c>
      <c r="G91" t="s">
        <v>44</v>
      </c>
      <c r="H91" t="s">
        <v>45</v>
      </c>
      <c r="I91" t="s">
        <v>154</v>
      </c>
      <c r="J91" t="s">
        <v>55</v>
      </c>
      <c r="K91" t="s">
        <v>41</v>
      </c>
      <c r="L91" t="s">
        <v>41</v>
      </c>
      <c r="M91" t="s">
        <v>41</v>
      </c>
      <c r="N91" t="s">
        <v>41</v>
      </c>
      <c r="O91" t="s">
        <v>41</v>
      </c>
      <c r="P91" t="s">
        <v>48</v>
      </c>
      <c r="Q91" t="s">
        <v>41</v>
      </c>
      <c r="S91" t="s">
        <v>50</v>
      </c>
      <c r="T91" t="s">
        <v>51</v>
      </c>
      <c r="U91" t="s">
        <v>50</v>
      </c>
      <c r="V91" t="s">
        <v>50</v>
      </c>
      <c r="W91" t="s">
        <v>51</v>
      </c>
      <c r="X91" t="s">
        <v>51</v>
      </c>
      <c r="Y91" t="s">
        <v>51</v>
      </c>
      <c r="Z91" t="s">
        <v>51</v>
      </c>
      <c r="AA91" t="s">
        <v>56</v>
      </c>
      <c r="AB91" t="s">
        <v>60</v>
      </c>
      <c r="AC91" t="s">
        <v>51</v>
      </c>
      <c r="AD91" t="s">
        <v>56</v>
      </c>
      <c r="AE91" t="s">
        <v>51</v>
      </c>
      <c r="AF91" t="s">
        <v>56</v>
      </c>
      <c r="AG91" t="s">
        <v>51</v>
      </c>
      <c r="AH91" t="s">
        <v>56</v>
      </c>
      <c r="AI91" t="s">
        <v>56</v>
      </c>
      <c r="AJ91" t="s">
        <v>56</v>
      </c>
      <c r="AK91" t="s">
        <v>56</v>
      </c>
    </row>
    <row r="92" spans="1:37" x14ac:dyDescent="0.25">
      <c r="A92" t="s">
        <v>260</v>
      </c>
      <c r="B92" t="s">
        <v>279</v>
      </c>
      <c r="C92" t="s">
        <v>40</v>
      </c>
      <c r="D92">
        <v>52</v>
      </c>
      <c r="E92" t="s">
        <v>54</v>
      </c>
      <c r="F92" t="s">
        <v>190</v>
      </c>
      <c r="G92" t="s">
        <v>44</v>
      </c>
      <c r="H92" t="s">
        <v>45</v>
      </c>
      <c r="I92" t="s">
        <v>63</v>
      </c>
      <c r="J92" t="s">
        <v>47</v>
      </c>
      <c r="K92" t="s">
        <v>59</v>
      </c>
      <c r="L92" t="s">
        <v>41</v>
      </c>
      <c r="M92" t="s">
        <v>41</v>
      </c>
      <c r="N92" t="s">
        <v>59</v>
      </c>
      <c r="O92" t="s">
        <v>41</v>
      </c>
      <c r="P92" t="s">
        <v>59</v>
      </c>
      <c r="Q92" t="s">
        <v>59</v>
      </c>
      <c r="S92" t="s">
        <v>50</v>
      </c>
      <c r="T92" t="s">
        <v>60</v>
      </c>
      <c r="U92" t="s">
        <v>66</v>
      </c>
      <c r="V92" t="s">
        <v>51</v>
      </c>
      <c r="W92" t="s">
        <v>56</v>
      </c>
      <c r="X92" t="s">
        <v>60</v>
      </c>
      <c r="Y92" t="s">
        <v>56</v>
      </c>
      <c r="Z92" t="s">
        <v>56</v>
      </c>
      <c r="AA92" t="s">
        <v>51</v>
      </c>
      <c r="AB92" t="s">
        <v>60</v>
      </c>
      <c r="AC92" t="s">
        <v>50</v>
      </c>
      <c r="AD92" t="s">
        <v>56</v>
      </c>
      <c r="AE92" t="s">
        <v>50</v>
      </c>
      <c r="AF92" t="s">
        <v>50</v>
      </c>
      <c r="AG92" t="s">
        <v>56</v>
      </c>
      <c r="AH92" t="s">
        <v>50</v>
      </c>
      <c r="AI92" t="s">
        <v>56</v>
      </c>
      <c r="AJ92" t="s">
        <v>51</v>
      </c>
      <c r="AK92" t="s">
        <v>56</v>
      </c>
    </row>
    <row r="93" spans="1:37" x14ac:dyDescent="0.25">
      <c r="A93" t="s">
        <v>261</v>
      </c>
      <c r="B93" t="s">
        <v>280</v>
      </c>
      <c r="C93" t="s">
        <v>40</v>
      </c>
      <c r="D93">
        <v>25</v>
      </c>
      <c r="E93" t="s">
        <v>42</v>
      </c>
      <c r="F93" t="s">
        <v>190</v>
      </c>
      <c r="G93" t="s">
        <v>44</v>
      </c>
      <c r="H93" t="s">
        <v>45</v>
      </c>
      <c r="I93" t="s">
        <v>63</v>
      </c>
      <c r="J93" t="s">
        <v>55</v>
      </c>
      <c r="K93" t="s">
        <v>59</v>
      </c>
      <c r="L93" t="s">
        <v>59</v>
      </c>
      <c r="M93" t="s">
        <v>59</v>
      </c>
      <c r="N93" t="s">
        <v>59</v>
      </c>
      <c r="O93" t="s">
        <v>59</v>
      </c>
      <c r="P93" t="s">
        <v>59</v>
      </c>
      <c r="Q93" t="s">
        <v>59</v>
      </c>
      <c r="S93" t="s">
        <v>50</v>
      </c>
      <c r="T93" t="s">
        <v>56</v>
      </c>
      <c r="U93" t="s">
        <v>50</v>
      </c>
      <c r="V93" t="s">
        <v>50</v>
      </c>
      <c r="W93" t="s">
        <v>50</v>
      </c>
      <c r="X93" t="s">
        <v>50</v>
      </c>
      <c r="Y93" t="s">
        <v>50</v>
      </c>
      <c r="Z93" t="s">
        <v>50</v>
      </c>
      <c r="AA93" t="s">
        <v>50</v>
      </c>
      <c r="AB93" t="s">
        <v>50</v>
      </c>
      <c r="AC93" t="s">
        <v>50</v>
      </c>
      <c r="AD93" t="s">
        <v>50</v>
      </c>
      <c r="AE93" t="s">
        <v>50</v>
      </c>
      <c r="AF93" t="s">
        <v>50</v>
      </c>
      <c r="AG93" t="s">
        <v>50</v>
      </c>
      <c r="AH93" t="s">
        <v>50</v>
      </c>
      <c r="AI93" t="s">
        <v>50</v>
      </c>
      <c r="AJ93" t="s">
        <v>50</v>
      </c>
      <c r="AK93" t="s">
        <v>50</v>
      </c>
    </row>
    <row r="94" spans="1:37" x14ac:dyDescent="0.25">
      <c r="A94" t="s">
        <v>262</v>
      </c>
      <c r="B94" s="4" t="s">
        <v>281</v>
      </c>
      <c r="C94" s="4" t="s">
        <v>282</v>
      </c>
      <c r="D94" s="4">
        <v>26</v>
      </c>
      <c r="E94" s="4" t="s">
        <v>42</v>
      </c>
      <c r="F94" s="4" t="s">
        <v>152</v>
      </c>
      <c r="G94" s="4" t="s">
        <v>44</v>
      </c>
      <c r="H94" s="4" t="s">
        <v>283</v>
      </c>
      <c r="I94" s="4" t="s">
        <v>63</v>
      </c>
      <c r="J94" s="4" t="s">
        <v>368</v>
      </c>
      <c r="K94" s="4" t="s">
        <v>59</v>
      </c>
      <c r="L94" s="4" t="s">
        <v>59</v>
      </c>
      <c r="M94" s="4" t="s">
        <v>59</v>
      </c>
      <c r="N94" s="4" t="s">
        <v>59</v>
      </c>
      <c r="O94" s="4" t="s">
        <v>59</v>
      </c>
      <c r="P94" s="4" t="s">
        <v>59</v>
      </c>
      <c r="Q94" s="4" t="s">
        <v>59</v>
      </c>
      <c r="R94" s="4"/>
      <c r="S94" s="4" t="s">
        <v>60</v>
      </c>
      <c r="T94" s="4" t="s">
        <v>50</v>
      </c>
      <c r="U94" s="4" t="s">
        <v>60</v>
      </c>
      <c r="V94" s="4" t="s">
        <v>60</v>
      </c>
      <c r="W94" s="4" t="s">
        <v>60</v>
      </c>
      <c r="X94" s="4" t="s">
        <v>60</v>
      </c>
      <c r="Y94" s="4" t="s">
        <v>60</v>
      </c>
      <c r="Z94" s="4" t="s">
        <v>60</v>
      </c>
      <c r="AA94" s="4" t="s">
        <v>60</v>
      </c>
      <c r="AB94" s="4" t="s">
        <v>66</v>
      </c>
      <c r="AC94" s="4" t="s">
        <v>50</v>
      </c>
      <c r="AD94" s="4" t="s">
        <v>50</v>
      </c>
      <c r="AE94" s="4" t="s">
        <v>50</v>
      </c>
      <c r="AF94" s="4" t="s">
        <v>50</v>
      </c>
      <c r="AG94" s="4" t="s">
        <v>50</v>
      </c>
      <c r="AH94" s="4" t="s">
        <v>50</v>
      </c>
      <c r="AI94" s="4" t="s">
        <v>50</v>
      </c>
      <c r="AJ94" s="4" t="s">
        <v>50</v>
      </c>
      <c r="AK94" s="4" t="s">
        <v>50</v>
      </c>
    </row>
    <row r="95" spans="1:37" x14ac:dyDescent="0.25">
      <c r="A95" t="s">
        <v>263</v>
      </c>
      <c r="B95" s="4" t="s">
        <v>284</v>
      </c>
      <c r="C95" s="4" t="s">
        <v>282</v>
      </c>
      <c r="D95" s="5">
        <v>50</v>
      </c>
      <c r="E95" s="4" t="s">
        <v>238</v>
      </c>
      <c r="F95" s="4" t="s">
        <v>190</v>
      </c>
      <c r="G95" s="4" t="s">
        <v>171</v>
      </c>
      <c r="H95" s="4" t="s">
        <v>283</v>
      </c>
      <c r="I95" s="4" t="s">
        <v>63</v>
      </c>
      <c r="J95" s="5" t="s">
        <v>285</v>
      </c>
      <c r="K95" s="5" t="s">
        <v>59</v>
      </c>
      <c r="L95" s="5" t="s">
        <v>59</v>
      </c>
      <c r="M95" s="5" t="s">
        <v>59</v>
      </c>
      <c r="N95" s="5" t="s">
        <v>59</v>
      </c>
      <c r="O95" s="5" t="s">
        <v>59</v>
      </c>
      <c r="P95" s="5" t="s">
        <v>59</v>
      </c>
      <c r="Q95" s="5" t="s">
        <v>59</v>
      </c>
      <c r="R95" s="4"/>
      <c r="S95" s="4" t="s">
        <v>60</v>
      </c>
      <c r="T95" s="5" t="s">
        <v>60</v>
      </c>
      <c r="U95" s="5" t="s">
        <v>60</v>
      </c>
      <c r="V95" s="5" t="s">
        <v>50</v>
      </c>
      <c r="W95" s="5" t="s">
        <v>60</v>
      </c>
      <c r="X95" s="5" t="s">
        <v>50</v>
      </c>
      <c r="Y95" s="5" t="s">
        <v>50</v>
      </c>
      <c r="Z95" s="5" t="s">
        <v>50</v>
      </c>
      <c r="AA95" s="5" t="s">
        <v>51</v>
      </c>
      <c r="AB95" s="5" t="s">
        <v>66</v>
      </c>
      <c r="AC95" s="5" t="s">
        <v>50</v>
      </c>
      <c r="AD95" s="5" t="s">
        <v>50</v>
      </c>
      <c r="AE95" s="5" t="s">
        <v>50</v>
      </c>
      <c r="AF95" s="5" t="s">
        <v>50</v>
      </c>
      <c r="AG95" s="5" t="s">
        <v>50</v>
      </c>
      <c r="AH95" s="5" t="s">
        <v>50</v>
      </c>
      <c r="AI95" s="5" t="s">
        <v>50</v>
      </c>
      <c r="AJ95" s="5" t="s">
        <v>50</v>
      </c>
      <c r="AK95" s="5" t="s">
        <v>50</v>
      </c>
    </row>
    <row r="96" spans="1:37" x14ac:dyDescent="0.25">
      <c r="A96" t="s">
        <v>264</v>
      </c>
      <c r="B96" s="4" t="s">
        <v>286</v>
      </c>
      <c r="C96" s="4" t="s">
        <v>282</v>
      </c>
      <c r="D96" s="4">
        <v>46</v>
      </c>
      <c r="E96" s="4" t="s">
        <v>238</v>
      </c>
      <c r="F96" s="4" t="s">
        <v>190</v>
      </c>
      <c r="G96" s="4" t="s">
        <v>171</v>
      </c>
      <c r="H96" s="4" t="s">
        <v>162</v>
      </c>
      <c r="I96" s="4" t="s">
        <v>63</v>
      </c>
      <c r="J96" s="4" t="s">
        <v>285</v>
      </c>
      <c r="K96" s="4" t="s">
        <v>59</v>
      </c>
      <c r="L96" s="4" t="s">
        <v>59</v>
      </c>
      <c r="M96" s="4" t="s">
        <v>59</v>
      </c>
      <c r="N96" s="4" t="s">
        <v>59</v>
      </c>
      <c r="O96" s="4" t="s">
        <v>59</v>
      </c>
      <c r="P96" s="4" t="s">
        <v>59</v>
      </c>
      <c r="Q96" s="4" t="s">
        <v>59</v>
      </c>
      <c r="R96" s="4"/>
      <c r="S96" s="4" t="s">
        <v>60</v>
      </c>
      <c r="T96" s="4" t="s">
        <v>60</v>
      </c>
      <c r="U96" s="4" t="s">
        <v>50</v>
      </c>
      <c r="V96" s="4" t="s">
        <v>51</v>
      </c>
      <c r="W96" s="4" t="s">
        <v>51</v>
      </c>
      <c r="X96" s="4" t="s">
        <v>51</v>
      </c>
      <c r="Y96" s="4" t="s">
        <v>56</v>
      </c>
      <c r="Z96" s="4" t="s">
        <v>56</v>
      </c>
      <c r="AA96" s="4" t="s">
        <v>56</v>
      </c>
      <c r="AB96" s="4" t="s">
        <v>66</v>
      </c>
      <c r="AC96" s="4" t="s">
        <v>56</v>
      </c>
      <c r="AD96" s="4" t="s">
        <v>56</v>
      </c>
      <c r="AE96" s="4" t="s">
        <v>56</v>
      </c>
      <c r="AF96" s="4" t="s">
        <v>56</v>
      </c>
      <c r="AG96" s="4" t="s">
        <v>56</v>
      </c>
      <c r="AH96" s="4" t="s">
        <v>56</v>
      </c>
      <c r="AI96" s="4" t="s">
        <v>51</v>
      </c>
      <c r="AJ96" s="4" t="s">
        <v>56</v>
      </c>
      <c r="AK96" s="4" t="s">
        <v>56</v>
      </c>
    </row>
    <row r="97" spans="1:37" x14ac:dyDescent="0.25">
      <c r="A97" t="s">
        <v>265</v>
      </c>
      <c r="B97" s="4" t="s">
        <v>287</v>
      </c>
      <c r="C97" s="4" t="s">
        <v>282</v>
      </c>
      <c r="D97" s="4">
        <v>41</v>
      </c>
      <c r="E97" s="4" t="s">
        <v>166</v>
      </c>
      <c r="F97" s="4" t="s">
        <v>190</v>
      </c>
      <c r="G97" s="4" t="s">
        <v>171</v>
      </c>
      <c r="H97" s="4" t="s">
        <v>162</v>
      </c>
      <c r="I97" s="4" t="s">
        <v>63</v>
      </c>
      <c r="J97" s="4" t="s">
        <v>285</v>
      </c>
      <c r="K97" s="4" t="s">
        <v>59</v>
      </c>
      <c r="L97" s="4" t="s">
        <v>59</v>
      </c>
      <c r="M97" s="4" t="s">
        <v>59</v>
      </c>
      <c r="N97" s="4" t="s">
        <v>59</v>
      </c>
      <c r="O97" s="4" t="s">
        <v>59</v>
      </c>
      <c r="P97" s="4" t="s">
        <v>59</v>
      </c>
      <c r="Q97" s="4" t="s">
        <v>59</v>
      </c>
      <c r="R97" s="4"/>
      <c r="S97" s="4" t="s">
        <v>51</v>
      </c>
      <c r="T97" s="4" t="s">
        <v>51</v>
      </c>
      <c r="U97" s="4" t="s">
        <v>50</v>
      </c>
      <c r="V97" s="4" t="s">
        <v>50</v>
      </c>
      <c r="W97" s="4" t="s">
        <v>50</v>
      </c>
      <c r="X97" s="4" t="s">
        <v>50</v>
      </c>
      <c r="Y97" s="4" t="s">
        <v>50</v>
      </c>
      <c r="Z97" s="4" t="s">
        <v>50</v>
      </c>
      <c r="AA97" s="4" t="s">
        <v>50</v>
      </c>
      <c r="AB97" s="4" t="s">
        <v>50</v>
      </c>
      <c r="AC97" s="4" t="s">
        <v>50</v>
      </c>
      <c r="AD97" s="4" t="s">
        <v>50</v>
      </c>
      <c r="AE97" s="4" t="s">
        <v>50</v>
      </c>
      <c r="AF97" s="4" t="s">
        <v>50</v>
      </c>
      <c r="AG97" s="4" t="s">
        <v>50</v>
      </c>
      <c r="AH97" s="4" t="s">
        <v>50</v>
      </c>
      <c r="AI97" s="4" t="s">
        <v>50</v>
      </c>
      <c r="AJ97" s="4" t="s">
        <v>50</v>
      </c>
      <c r="AK97" s="4" t="s">
        <v>50</v>
      </c>
    </row>
    <row r="98" spans="1:37" x14ac:dyDescent="0.25">
      <c r="A98" t="s">
        <v>266</v>
      </c>
      <c r="B98" s="4" t="s">
        <v>288</v>
      </c>
      <c r="C98" s="4" t="s">
        <v>282</v>
      </c>
      <c r="D98" s="4">
        <v>44</v>
      </c>
      <c r="E98" s="4" t="s">
        <v>54</v>
      </c>
      <c r="F98" s="4" t="s">
        <v>152</v>
      </c>
      <c r="G98" s="4" t="s">
        <v>171</v>
      </c>
      <c r="H98" s="4" t="s">
        <v>283</v>
      </c>
      <c r="I98" s="4" t="s">
        <v>63</v>
      </c>
      <c r="J98" s="4" t="s">
        <v>285</v>
      </c>
      <c r="K98" s="4" t="s">
        <v>59</v>
      </c>
      <c r="L98" s="4" t="s">
        <v>59</v>
      </c>
      <c r="M98" s="4" t="s">
        <v>59</v>
      </c>
      <c r="N98" s="4" t="s">
        <v>59</v>
      </c>
      <c r="O98" s="4" t="s">
        <v>59</v>
      </c>
      <c r="P98" s="4" t="s">
        <v>59</v>
      </c>
      <c r="Q98" s="4" t="s">
        <v>59</v>
      </c>
      <c r="R98" s="4"/>
      <c r="S98" s="4" t="s">
        <v>50</v>
      </c>
      <c r="T98" s="4" t="s">
        <v>51</v>
      </c>
      <c r="U98" s="4" t="s">
        <v>56</v>
      </c>
      <c r="V98" s="4" t="s">
        <v>50</v>
      </c>
      <c r="W98" s="4" t="s">
        <v>51</v>
      </c>
      <c r="X98" s="4" t="s">
        <v>51</v>
      </c>
      <c r="Y98" s="4" t="s">
        <v>51</v>
      </c>
      <c r="Z98" s="4" t="s">
        <v>51</v>
      </c>
      <c r="AA98" s="4" t="s">
        <v>50</v>
      </c>
      <c r="AB98" s="4" t="s">
        <v>66</v>
      </c>
      <c r="AC98" s="4" t="s">
        <v>50</v>
      </c>
      <c r="AD98" s="4" t="s">
        <v>51</v>
      </c>
      <c r="AE98" s="4" t="s">
        <v>51</v>
      </c>
      <c r="AF98" s="4" t="s">
        <v>51</v>
      </c>
      <c r="AG98" s="4" t="s">
        <v>56</v>
      </c>
      <c r="AH98" s="4" t="s">
        <v>56</v>
      </c>
      <c r="AI98" s="4" t="s">
        <v>51</v>
      </c>
      <c r="AJ98" s="4" t="s">
        <v>51</v>
      </c>
      <c r="AK98" s="4" t="s">
        <v>56</v>
      </c>
    </row>
    <row r="99" spans="1:37" x14ac:dyDescent="0.25">
      <c r="A99" t="s">
        <v>267</v>
      </c>
      <c r="B99" s="4" t="s">
        <v>289</v>
      </c>
      <c r="C99" s="4" t="s">
        <v>282</v>
      </c>
      <c r="D99" s="4">
        <v>20</v>
      </c>
      <c r="E99" s="4" t="s">
        <v>290</v>
      </c>
      <c r="F99" s="4" t="s">
        <v>369</v>
      </c>
      <c r="G99" s="4" t="s">
        <v>44</v>
      </c>
      <c r="H99" s="4" t="s">
        <v>283</v>
      </c>
      <c r="I99" s="4" t="s">
        <v>83</v>
      </c>
      <c r="J99" s="4" t="s">
        <v>368</v>
      </c>
      <c r="K99" s="4" t="s">
        <v>41</v>
      </c>
      <c r="L99" s="4" t="s">
        <v>41</v>
      </c>
      <c r="M99" s="4" t="s">
        <v>41</v>
      </c>
      <c r="N99" s="4" t="s">
        <v>41</v>
      </c>
      <c r="O99" s="4" t="s">
        <v>41</v>
      </c>
      <c r="P99" s="4" t="s">
        <v>41</v>
      </c>
      <c r="Q99" s="4" t="s">
        <v>41</v>
      </c>
      <c r="R99" s="4"/>
      <c r="S99" s="4" t="s">
        <v>60</v>
      </c>
      <c r="T99" s="4" t="s">
        <v>60</v>
      </c>
      <c r="U99" s="4" t="s">
        <v>60</v>
      </c>
      <c r="V99" s="4" t="s">
        <v>51</v>
      </c>
      <c r="W99" s="4" t="s">
        <v>50</v>
      </c>
      <c r="X99" s="4" t="s">
        <v>50</v>
      </c>
      <c r="Y99" s="4" t="s">
        <v>56</v>
      </c>
      <c r="Z99" s="4" t="s">
        <v>56</v>
      </c>
      <c r="AA99" s="4" t="s">
        <v>50</v>
      </c>
      <c r="AB99" s="4" t="s">
        <v>66</v>
      </c>
      <c r="AC99" s="4" t="s">
        <v>50</v>
      </c>
      <c r="AD99" s="4" t="s">
        <v>51</v>
      </c>
      <c r="AE99" s="4" t="s">
        <v>50</v>
      </c>
      <c r="AF99" s="4" t="s">
        <v>56</v>
      </c>
      <c r="AG99" s="4" t="s">
        <v>56</v>
      </c>
      <c r="AH99" s="4" t="s">
        <v>56</v>
      </c>
      <c r="AI99" s="4" t="s">
        <v>50</v>
      </c>
      <c r="AJ99" s="4" t="s">
        <v>56</v>
      </c>
      <c r="AK99" s="4" t="s">
        <v>56</v>
      </c>
    </row>
    <row r="100" spans="1:37" x14ac:dyDescent="0.25">
      <c r="A100" t="s">
        <v>268</v>
      </c>
      <c r="B100" s="4" t="s">
        <v>291</v>
      </c>
      <c r="C100" s="4" t="s">
        <v>282</v>
      </c>
      <c r="D100" s="4">
        <v>39</v>
      </c>
      <c r="E100" s="4" t="s">
        <v>54</v>
      </c>
      <c r="F100" s="4" t="s">
        <v>152</v>
      </c>
      <c r="G100" s="4" t="s">
        <v>44</v>
      </c>
      <c r="H100" s="4" t="s">
        <v>283</v>
      </c>
      <c r="I100" s="4" t="s">
        <v>63</v>
      </c>
      <c r="J100" s="4" t="s">
        <v>285</v>
      </c>
      <c r="K100" s="4" t="s">
        <v>41</v>
      </c>
      <c r="L100" s="4" t="s">
        <v>41</v>
      </c>
      <c r="M100" s="4" t="s">
        <v>41</v>
      </c>
      <c r="N100" s="4" t="s">
        <v>41</v>
      </c>
      <c r="O100" s="4" t="s">
        <v>48</v>
      </c>
      <c r="P100" s="4" t="s">
        <v>41</v>
      </c>
      <c r="Q100" s="4" t="s">
        <v>41</v>
      </c>
      <c r="R100" s="4"/>
      <c r="S100" s="4" t="s">
        <v>60</v>
      </c>
      <c r="T100" s="4" t="s">
        <v>60</v>
      </c>
      <c r="U100" s="4" t="s">
        <v>51</v>
      </c>
      <c r="V100" s="4" t="s">
        <v>51</v>
      </c>
      <c r="W100" s="4" t="s">
        <v>51</v>
      </c>
      <c r="X100" s="4" t="s">
        <v>51</v>
      </c>
      <c r="Y100" s="4" t="s">
        <v>51</v>
      </c>
      <c r="Z100" s="4" t="s">
        <v>51</v>
      </c>
      <c r="AA100" s="4" t="s">
        <v>60</v>
      </c>
      <c r="AB100" s="4" t="s">
        <v>51</v>
      </c>
      <c r="AC100" s="4" t="s">
        <v>51</v>
      </c>
      <c r="AD100" s="4" t="s">
        <v>56</v>
      </c>
      <c r="AE100" s="4" t="s">
        <v>60</v>
      </c>
      <c r="AF100" s="4" t="s">
        <v>51</v>
      </c>
      <c r="AG100" s="4" t="s">
        <v>51</v>
      </c>
      <c r="AH100" s="4" t="s">
        <v>51</v>
      </c>
      <c r="AI100" s="4" t="s">
        <v>51</v>
      </c>
      <c r="AJ100" s="4" t="s">
        <v>51</v>
      </c>
      <c r="AK100" s="4" t="s">
        <v>51</v>
      </c>
    </row>
    <row r="101" spans="1:37" x14ac:dyDescent="0.25">
      <c r="A101" t="s">
        <v>249</v>
      </c>
      <c r="B101" s="4" t="s">
        <v>292</v>
      </c>
      <c r="C101" s="4" t="s">
        <v>282</v>
      </c>
      <c r="D101" s="4">
        <v>29</v>
      </c>
      <c r="E101" s="4" t="s">
        <v>54</v>
      </c>
      <c r="F101" s="4" t="s">
        <v>152</v>
      </c>
      <c r="G101" s="4" t="s">
        <v>44</v>
      </c>
      <c r="H101" s="4" t="s">
        <v>283</v>
      </c>
      <c r="I101" s="4" t="s">
        <v>63</v>
      </c>
      <c r="J101" s="4" t="s">
        <v>368</v>
      </c>
      <c r="K101" s="4" t="s">
        <v>41</v>
      </c>
      <c r="L101" s="4" t="s">
        <v>41</v>
      </c>
      <c r="M101" s="4" t="s">
        <v>41</v>
      </c>
      <c r="N101" s="4" t="s">
        <v>41</v>
      </c>
      <c r="O101" s="4" t="s">
        <v>48</v>
      </c>
      <c r="P101" s="4" t="s">
        <v>41</v>
      </c>
      <c r="Q101" s="4" t="s">
        <v>41</v>
      </c>
      <c r="R101" s="4"/>
      <c r="S101" s="4" t="s">
        <v>60</v>
      </c>
      <c r="T101" s="4" t="s">
        <v>60</v>
      </c>
      <c r="U101" s="4" t="s">
        <v>51</v>
      </c>
      <c r="V101" s="4" t="s">
        <v>51</v>
      </c>
      <c r="W101" s="4" t="s">
        <v>51</v>
      </c>
      <c r="X101" s="4" t="s">
        <v>51</v>
      </c>
      <c r="Y101" s="4" t="s">
        <v>51</v>
      </c>
      <c r="Z101" s="4" t="s">
        <v>51</v>
      </c>
      <c r="AA101" s="4" t="s">
        <v>51</v>
      </c>
      <c r="AB101" s="4" t="s">
        <v>60</v>
      </c>
      <c r="AC101" s="4" t="s">
        <v>51</v>
      </c>
      <c r="AD101" s="4" t="s">
        <v>51</v>
      </c>
      <c r="AE101" s="4" t="s">
        <v>60</v>
      </c>
      <c r="AF101" s="4" t="s">
        <v>51</v>
      </c>
      <c r="AG101" s="4" t="s">
        <v>51</v>
      </c>
      <c r="AH101" s="4" t="s">
        <v>51</v>
      </c>
      <c r="AI101" s="4" t="s">
        <v>51</v>
      </c>
      <c r="AJ101" s="4" t="s">
        <v>51</v>
      </c>
      <c r="AK101" s="4" t="s">
        <v>51</v>
      </c>
    </row>
    <row r="102" spans="1:37" x14ac:dyDescent="0.25">
      <c r="A102" t="s">
        <v>250</v>
      </c>
      <c r="B102" s="4" t="s">
        <v>293</v>
      </c>
      <c r="C102" s="4" t="s">
        <v>282</v>
      </c>
      <c r="D102" s="4">
        <v>50</v>
      </c>
      <c r="E102" s="4" t="s">
        <v>294</v>
      </c>
      <c r="F102" s="4" t="s">
        <v>152</v>
      </c>
      <c r="G102" s="4" t="s">
        <v>44</v>
      </c>
      <c r="H102" s="4" t="s">
        <v>283</v>
      </c>
      <c r="I102" s="4" t="s">
        <v>63</v>
      </c>
      <c r="J102" s="4" t="s">
        <v>285</v>
      </c>
      <c r="K102" s="4" t="s">
        <v>41</v>
      </c>
      <c r="L102" s="4" t="s">
        <v>41</v>
      </c>
      <c r="M102" s="4" t="s">
        <v>41</v>
      </c>
      <c r="N102" s="4" t="s">
        <v>59</v>
      </c>
      <c r="O102" s="4" t="s">
        <v>41</v>
      </c>
      <c r="P102" s="4" t="s">
        <v>41</v>
      </c>
      <c r="Q102" s="4" t="s">
        <v>59</v>
      </c>
      <c r="R102" s="4"/>
      <c r="S102" s="4" t="s">
        <v>50</v>
      </c>
      <c r="T102" s="4" t="s">
        <v>50</v>
      </c>
      <c r="U102" s="4" t="s">
        <v>50</v>
      </c>
      <c r="V102" s="4" t="s">
        <v>50</v>
      </c>
      <c r="W102" s="4" t="s">
        <v>50</v>
      </c>
      <c r="X102" s="4" t="s">
        <v>50</v>
      </c>
      <c r="Y102" s="4" t="s">
        <v>50</v>
      </c>
      <c r="Z102" s="4" t="s">
        <v>50</v>
      </c>
      <c r="AA102" s="4" t="s">
        <v>50</v>
      </c>
      <c r="AB102" s="4" t="s">
        <v>50</v>
      </c>
      <c r="AC102" s="4" t="s">
        <v>50</v>
      </c>
      <c r="AD102" s="4" t="s">
        <v>50</v>
      </c>
      <c r="AE102" s="4" t="s">
        <v>50</v>
      </c>
      <c r="AF102" s="4" t="s">
        <v>50</v>
      </c>
      <c r="AG102" s="4" t="s">
        <v>50</v>
      </c>
      <c r="AH102" s="4" t="s">
        <v>50</v>
      </c>
      <c r="AI102" s="4" t="s">
        <v>50</v>
      </c>
      <c r="AJ102" s="4" t="s">
        <v>50</v>
      </c>
      <c r="AK102" s="4" t="s">
        <v>50</v>
      </c>
    </row>
    <row r="103" spans="1:37" x14ac:dyDescent="0.25">
      <c r="A103" t="s">
        <v>251</v>
      </c>
      <c r="B103" s="4" t="s">
        <v>295</v>
      </c>
      <c r="C103" s="4" t="s">
        <v>282</v>
      </c>
      <c r="D103" s="4">
        <v>40</v>
      </c>
      <c r="E103" s="4" t="s">
        <v>54</v>
      </c>
      <c r="F103" s="4" t="s">
        <v>152</v>
      </c>
      <c r="G103" s="4" t="s">
        <v>44</v>
      </c>
      <c r="H103" s="4" t="s">
        <v>283</v>
      </c>
      <c r="I103" s="4" t="s">
        <v>63</v>
      </c>
      <c r="J103" s="4" t="s">
        <v>285</v>
      </c>
      <c r="K103" s="4" t="s">
        <v>59</v>
      </c>
      <c r="L103" s="4" t="s">
        <v>59</v>
      </c>
      <c r="M103" s="4" t="s">
        <v>59</v>
      </c>
      <c r="N103" s="4" t="s">
        <v>59</v>
      </c>
      <c r="O103" s="4" t="s">
        <v>41</v>
      </c>
      <c r="P103" s="4" t="s">
        <v>59</v>
      </c>
      <c r="Q103" s="4" t="s">
        <v>59</v>
      </c>
      <c r="R103" s="4"/>
      <c r="S103" s="4" t="s">
        <v>50</v>
      </c>
      <c r="T103" s="4" t="s">
        <v>50</v>
      </c>
      <c r="U103" s="4" t="s">
        <v>51</v>
      </c>
      <c r="V103" s="4" t="s">
        <v>51</v>
      </c>
      <c r="W103" s="4" t="s">
        <v>51</v>
      </c>
      <c r="X103" s="4" t="s">
        <v>51</v>
      </c>
      <c r="Y103" s="4" t="s">
        <v>50</v>
      </c>
      <c r="Z103" s="4" t="s">
        <v>51</v>
      </c>
      <c r="AA103" s="4" t="s">
        <v>51</v>
      </c>
      <c r="AB103" s="4" t="s">
        <v>66</v>
      </c>
      <c r="AC103" s="4" t="s">
        <v>50</v>
      </c>
      <c r="AD103" s="4" t="s">
        <v>56</v>
      </c>
      <c r="AE103" s="4" t="s">
        <v>51</v>
      </c>
      <c r="AF103" s="4" t="s">
        <v>51</v>
      </c>
      <c r="AG103" s="4" t="s">
        <v>56</v>
      </c>
      <c r="AH103" s="4" t="s">
        <v>56</v>
      </c>
      <c r="AI103" s="4" t="s">
        <v>50</v>
      </c>
      <c r="AJ103" s="4" t="s">
        <v>51</v>
      </c>
      <c r="AK103" s="4" t="s">
        <v>56</v>
      </c>
    </row>
    <row r="104" spans="1:37" x14ac:dyDescent="0.25">
      <c r="A104" t="s">
        <v>252</v>
      </c>
      <c r="B104" s="4" t="s">
        <v>296</v>
      </c>
      <c r="C104" s="4" t="s">
        <v>282</v>
      </c>
      <c r="D104" s="4">
        <v>47</v>
      </c>
      <c r="E104" s="4" t="s">
        <v>294</v>
      </c>
      <c r="F104" s="4" t="s">
        <v>152</v>
      </c>
      <c r="G104" s="4" t="s">
        <v>44</v>
      </c>
      <c r="H104" s="4" t="s">
        <v>283</v>
      </c>
      <c r="I104" s="4" t="s">
        <v>63</v>
      </c>
      <c r="J104" s="4" t="s">
        <v>285</v>
      </c>
      <c r="K104" s="4" t="s">
        <v>41</v>
      </c>
      <c r="L104" s="4" t="s">
        <v>41</v>
      </c>
      <c r="M104" s="4" t="s">
        <v>41</v>
      </c>
      <c r="N104" s="4" t="s">
        <v>41</v>
      </c>
      <c r="O104" s="4" t="s">
        <v>41</v>
      </c>
      <c r="P104" s="4" t="s">
        <v>41</v>
      </c>
      <c r="Q104" s="4" t="s">
        <v>41</v>
      </c>
      <c r="R104" s="4"/>
      <c r="S104" s="4" t="s">
        <v>50</v>
      </c>
      <c r="T104" s="4" t="s">
        <v>50</v>
      </c>
      <c r="U104" s="4" t="s">
        <v>50</v>
      </c>
      <c r="V104" s="4" t="s">
        <v>50</v>
      </c>
      <c r="W104" s="4" t="s">
        <v>50</v>
      </c>
      <c r="X104" s="4" t="s">
        <v>50</v>
      </c>
      <c r="Y104" s="4" t="s">
        <v>50</v>
      </c>
      <c r="Z104" s="4" t="s">
        <v>51</v>
      </c>
      <c r="AA104" s="4" t="s">
        <v>50</v>
      </c>
      <c r="AB104" s="4" t="s">
        <v>60</v>
      </c>
      <c r="AC104" s="4" t="s">
        <v>50</v>
      </c>
      <c r="AD104" s="4" t="s">
        <v>50</v>
      </c>
      <c r="AE104" s="4" t="s">
        <v>50</v>
      </c>
      <c r="AF104" s="4" t="s">
        <v>50</v>
      </c>
      <c r="AG104" s="4" t="s">
        <v>50</v>
      </c>
      <c r="AH104" s="4" t="s">
        <v>50</v>
      </c>
      <c r="AI104" s="4" t="s">
        <v>50</v>
      </c>
      <c r="AJ104" s="4" t="s">
        <v>50</v>
      </c>
      <c r="AK104" s="4" t="s">
        <v>50</v>
      </c>
    </row>
    <row r="105" spans="1:37" x14ac:dyDescent="0.25">
      <c r="A105" t="s">
        <v>253</v>
      </c>
      <c r="B105" s="4" t="s">
        <v>297</v>
      </c>
      <c r="C105" s="4" t="s">
        <v>282</v>
      </c>
      <c r="D105" s="4">
        <v>33</v>
      </c>
      <c r="E105" s="4" t="s">
        <v>42</v>
      </c>
      <c r="F105" s="4" t="s">
        <v>152</v>
      </c>
      <c r="G105" s="4" t="s">
        <v>44</v>
      </c>
      <c r="H105" s="4" t="s">
        <v>283</v>
      </c>
      <c r="I105" s="4" t="s">
        <v>63</v>
      </c>
      <c r="J105" s="4" t="s">
        <v>285</v>
      </c>
      <c r="K105" s="4" t="s">
        <v>59</v>
      </c>
      <c r="L105" s="4" t="s">
        <v>59</v>
      </c>
      <c r="M105" s="4" t="s">
        <v>59</v>
      </c>
      <c r="N105" s="4" t="s">
        <v>59</v>
      </c>
      <c r="O105" s="4" t="s">
        <v>59</v>
      </c>
      <c r="P105" s="4" t="s">
        <v>59</v>
      </c>
      <c r="Q105" s="4" t="s">
        <v>59</v>
      </c>
      <c r="R105" s="4"/>
      <c r="S105" s="4" t="s">
        <v>50</v>
      </c>
      <c r="T105" s="4" t="s">
        <v>51</v>
      </c>
      <c r="U105" s="4" t="s">
        <v>51</v>
      </c>
      <c r="V105" s="4" t="s">
        <v>51</v>
      </c>
      <c r="W105" s="4" t="s">
        <v>51</v>
      </c>
      <c r="X105" s="4" t="s">
        <v>56</v>
      </c>
      <c r="Y105" s="4" t="s">
        <v>51</v>
      </c>
      <c r="Z105" s="4" t="s">
        <v>51</v>
      </c>
      <c r="AA105" s="4" t="s">
        <v>56</v>
      </c>
      <c r="AB105" s="4" t="s">
        <v>60</v>
      </c>
      <c r="AC105" s="4" t="s">
        <v>50</v>
      </c>
      <c r="AD105" s="4" t="s">
        <v>51</v>
      </c>
      <c r="AE105" s="4" t="s">
        <v>50</v>
      </c>
      <c r="AF105" s="4" t="s">
        <v>51</v>
      </c>
      <c r="AG105" s="4" t="s">
        <v>51</v>
      </c>
      <c r="AH105" s="4" t="s">
        <v>51</v>
      </c>
      <c r="AI105" s="4" t="s">
        <v>56</v>
      </c>
      <c r="AJ105" s="4" t="s">
        <v>56</v>
      </c>
      <c r="AK105" s="4" t="s">
        <v>56</v>
      </c>
    </row>
    <row r="106" spans="1:37" x14ac:dyDescent="0.25">
      <c r="A106" t="s">
        <v>254</v>
      </c>
      <c r="B106" s="4" t="s">
        <v>298</v>
      </c>
      <c r="C106" s="4" t="s">
        <v>282</v>
      </c>
      <c r="D106" s="4">
        <v>52</v>
      </c>
      <c r="E106" s="4" t="s">
        <v>54</v>
      </c>
      <c r="F106" s="4" t="s">
        <v>190</v>
      </c>
      <c r="G106" s="4" t="s">
        <v>44</v>
      </c>
      <c r="H106" s="4" t="s">
        <v>283</v>
      </c>
      <c r="I106" s="4" t="s">
        <v>63</v>
      </c>
      <c r="J106" s="4" t="s">
        <v>285</v>
      </c>
      <c r="K106" s="4" t="s">
        <v>59</v>
      </c>
      <c r="L106" s="4" t="s">
        <v>59</v>
      </c>
      <c r="M106" s="4" t="s">
        <v>59</v>
      </c>
      <c r="N106" s="4" t="s">
        <v>59</v>
      </c>
      <c r="O106" s="4" t="s">
        <v>41</v>
      </c>
      <c r="P106" s="4" t="s">
        <v>41</v>
      </c>
      <c r="Q106" s="4" t="s">
        <v>41</v>
      </c>
      <c r="R106" s="4"/>
      <c r="S106" s="4" t="s">
        <v>50</v>
      </c>
      <c r="T106" s="4" t="s">
        <v>50</v>
      </c>
      <c r="U106" s="4" t="s">
        <v>51</v>
      </c>
      <c r="V106" s="4" t="s">
        <v>56</v>
      </c>
      <c r="W106" s="4" t="s">
        <v>56</v>
      </c>
      <c r="X106" s="4" t="s">
        <v>51</v>
      </c>
      <c r="Y106" s="4" t="s">
        <v>56</v>
      </c>
      <c r="Z106" s="4" t="s">
        <v>56</v>
      </c>
      <c r="AA106" s="4" t="s">
        <v>56</v>
      </c>
      <c r="AB106" s="4" t="s">
        <v>50</v>
      </c>
      <c r="AC106" s="4" t="s">
        <v>51</v>
      </c>
      <c r="AD106" s="4" t="s">
        <v>56</v>
      </c>
      <c r="AE106" s="4" t="s">
        <v>56</v>
      </c>
      <c r="AF106" s="4" t="s">
        <v>56</v>
      </c>
      <c r="AG106" s="4" t="s">
        <v>56</v>
      </c>
      <c r="AH106" s="4" t="s">
        <v>56</v>
      </c>
      <c r="AI106" s="4" t="s">
        <v>56</v>
      </c>
      <c r="AJ106" s="4" t="s">
        <v>56</v>
      </c>
      <c r="AK106" s="4" t="s">
        <v>56</v>
      </c>
    </row>
    <row r="107" spans="1:37" x14ac:dyDescent="0.25">
      <c r="A107" t="s">
        <v>255</v>
      </c>
      <c r="B107" s="4" t="s">
        <v>299</v>
      </c>
      <c r="C107" s="4" t="s">
        <v>282</v>
      </c>
      <c r="D107" s="4">
        <v>34</v>
      </c>
      <c r="E107" s="4" t="s">
        <v>42</v>
      </c>
      <c r="F107" s="4" t="s">
        <v>152</v>
      </c>
      <c r="G107" s="4" t="s">
        <v>44</v>
      </c>
      <c r="H107" s="4" t="s">
        <v>283</v>
      </c>
      <c r="I107" s="4" t="s">
        <v>63</v>
      </c>
      <c r="J107" s="4" t="s">
        <v>285</v>
      </c>
      <c r="K107" s="4" t="s">
        <v>59</v>
      </c>
      <c r="L107" s="4" t="s">
        <v>59</v>
      </c>
      <c r="M107" s="4" t="s">
        <v>59</v>
      </c>
      <c r="N107" s="4" t="s">
        <v>59</v>
      </c>
      <c r="O107" s="4" t="s">
        <v>59</v>
      </c>
      <c r="P107" s="4" t="s">
        <v>59</v>
      </c>
      <c r="Q107" s="4" t="s">
        <v>59</v>
      </c>
      <c r="R107" s="4"/>
      <c r="S107" s="4" t="s">
        <v>50</v>
      </c>
      <c r="T107" s="4" t="s">
        <v>50</v>
      </c>
      <c r="U107" s="4" t="s">
        <v>50</v>
      </c>
      <c r="V107" s="4" t="s">
        <v>56</v>
      </c>
      <c r="W107" s="4" t="s">
        <v>51</v>
      </c>
      <c r="X107" s="4" t="s">
        <v>50</v>
      </c>
      <c r="Y107" s="4" t="s">
        <v>56</v>
      </c>
      <c r="Z107" s="4" t="s">
        <v>56</v>
      </c>
      <c r="AA107" s="4" t="s">
        <v>56</v>
      </c>
      <c r="AB107" s="4" t="s">
        <v>60</v>
      </c>
      <c r="AC107" s="4" t="s">
        <v>56</v>
      </c>
      <c r="AD107" s="4" t="s">
        <v>56</v>
      </c>
      <c r="AE107" s="4" t="s">
        <v>56</v>
      </c>
      <c r="AF107" s="4" t="s">
        <v>51</v>
      </c>
      <c r="AG107" s="4" t="s">
        <v>51</v>
      </c>
      <c r="AH107" s="4" t="s">
        <v>51</v>
      </c>
      <c r="AI107" s="4" t="s">
        <v>50</v>
      </c>
      <c r="AJ107" s="4" t="s">
        <v>50</v>
      </c>
      <c r="AK107" s="4" t="s">
        <v>56</v>
      </c>
    </row>
    <row r="108" spans="1:37" x14ac:dyDescent="0.25">
      <c r="A108" t="s">
        <v>256</v>
      </c>
      <c r="B108" s="4" t="s">
        <v>300</v>
      </c>
      <c r="C108" s="4" t="s">
        <v>282</v>
      </c>
      <c r="D108" s="4">
        <v>25</v>
      </c>
      <c r="E108" s="4" t="s">
        <v>54</v>
      </c>
      <c r="F108" s="4" t="s">
        <v>152</v>
      </c>
      <c r="G108" s="4" t="s">
        <v>44</v>
      </c>
      <c r="H108" s="4" t="s">
        <v>283</v>
      </c>
      <c r="I108" s="4" t="s">
        <v>63</v>
      </c>
      <c r="J108" s="4" t="s">
        <v>368</v>
      </c>
      <c r="K108" s="4" t="s">
        <v>59</v>
      </c>
      <c r="L108" s="4" t="s">
        <v>41</v>
      </c>
      <c r="M108" s="4" t="s">
        <v>41</v>
      </c>
      <c r="N108" s="4" t="s">
        <v>41</v>
      </c>
      <c r="O108" s="4" t="s">
        <v>41</v>
      </c>
      <c r="P108" s="4" t="s">
        <v>41</v>
      </c>
      <c r="Q108" s="4" t="s">
        <v>59</v>
      </c>
      <c r="R108" s="4"/>
      <c r="S108" s="4" t="s">
        <v>50</v>
      </c>
      <c r="T108" s="4" t="s">
        <v>50</v>
      </c>
      <c r="U108" s="4" t="s">
        <v>50</v>
      </c>
      <c r="V108" s="4" t="s">
        <v>51</v>
      </c>
      <c r="W108" s="4" t="s">
        <v>50</v>
      </c>
      <c r="X108" s="4" t="s">
        <v>51</v>
      </c>
      <c r="Y108" s="4" t="s">
        <v>51</v>
      </c>
      <c r="Z108" s="4" t="s">
        <v>51</v>
      </c>
      <c r="AA108" s="4" t="s">
        <v>50</v>
      </c>
      <c r="AB108" s="4" t="s">
        <v>60</v>
      </c>
      <c r="AC108" s="4" t="s">
        <v>50</v>
      </c>
      <c r="AD108" s="4" t="s">
        <v>51</v>
      </c>
      <c r="AE108" s="4" t="s">
        <v>51</v>
      </c>
      <c r="AF108" s="4" t="s">
        <v>51</v>
      </c>
      <c r="AG108" s="4" t="s">
        <v>51</v>
      </c>
      <c r="AH108" s="4" t="s">
        <v>51</v>
      </c>
      <c r="AI108" s="4" t="s">
        <v>51</v>
      </c>
      <c r="AJ108" s="4" t="s">
        <v>51</v>
      </c>
      <c r="AK108" s="4" t="s">
        <v>51</v>
      </c>
    </row>
    <row r="109" spans="1:37" x14ac:dyDescent="0.25">
      <c r="A109" t="s">
        <v>257</v>
      </c>
      <c r="B109" s="4" t="s">
        <v>301</v>
      </c>
      <c r="C109" s="4" t="s">
        <v>282</v>
      </c>
      <c r="D109" s="4">
        <v>20</v>
      </c>
      <c r="E109" s="4" t="s">
        <v>42</v>
      </c>
      <c r="F109" s="4" t="s">
        <v>152</v>
      </c>
      <c r="G109" s="4" t="s">
        <v>44</v>
      </c>
      <c r="H109" s="4" t="s">
        <v>283</v>
      </c>
      <c r="I109" s="4" t="s">
        <v>83</v>
      </c>
      <c r="J109" s="4" t="s">
        <v>368</v>
      </c>
      <c r="K109" s="4" t="s">
        <v>59</v>
      </c>
      <c r="L109" s="4" t="s">
        <v>59</v>
      </c>
      <c r="M109" s="4" t="s">
        <v>59</v>
      </c>
      <c r="N109" s="4" t="s">
        <v>59</v>
      </c>
      <c r="O109" s="4" t="s">
        <v>41</v>
      </c>
      <c r="P109" s="4" t="s">
        <v>41</v>
      </c>
      <c r="Q109" s="4" t="s">
        <v>41</v>
      </c>
      <c r="R109" s="4"/>
      <c r="S109" s="4" t="s">
        <v>60</v>
      </c>
      <c r="T109" s="4" t="s">
        <v>60</v>
      </c>
      <c r="U109" s="4" t="s">
        <v>51</v>
      </c>
      <c r="V109" s="4" t="s">
        <v>51</v>
      </c>
      <c r="W109" s="4" t="s">
        <v>51</v>
      </c>
      <c r="X109" s="4" t="s">
        <v>56</v>
      </c>
      <c r="Y109" s="4" t="s">
        <v>56</v>
      </c>
      <c r="Z109" s="4" t="s">
        <v>56</v>
      </c>
      <c r="AA109" s="4" t="s">
        <v>56</v>
      </c>
      <c r="AB109" s="4" t="s">
        <v>60</v>
      </c>
      <c r="AC109" s="4" t="s">
        <v>51</v>
      </c>
      <c r="AD109" s="4" t="s">
        <v>51</v>
      </c>
      <c r="AE109" s="4" t="s">
        <v>50</v>
      </c>
      <c r="AF109" s="4" t="s">
        <v>51</v>
      </c>
      <c r="AG109" s="4" t="s">
        <v>56</v>
      </c>
      <c r="AH109" s="4" t="s">
        <v>51</v>
      </c>
      <c r="AI109" s="4" t="s">
        <v>51</v>
      </c>
      <c r="AJ109" s="4" t="s">
        <v>51</v>
      </c>
      <c r="AK109" s="4" t="s">
        <v>56</v>
      </c>
    </row>
    <row r="110" spans="1:37" x14ac:dyDescent="0.25">
      <c r="A110" t="s">
        <v>258</v>
      </c>
      <c r="B110" s="4" t="s">
        <v>302</v>
      </c>
      <c r="C110" s="4" t="s">
        <v>282</v>
      </c>
      <c r="D110" s="4">
        <v>32</v>
      </c>
      <c r="E110" s="4" t="s">
        <v>42</v>
      </c>
      <c r="F110" s="4" t="s">
        <v>152</v>
      </c>
      <c r="G110" s="4" t="s">
        <v>44</v>
      </c>
      <c r="H110" s="4" t="s">
        <v>283</v>
      </c>
      <c r="I110" s="4" t="s">
        <v>63</v>
      </c>
      <c r="J110" s="4" t="s">
        <v>285</v>
      </c>
      <c r="K110" s="4" t="s">
        <v>41</v>
      </c>
      <c r="L110" s="4" t="s">
        <v>41</v>
      </c>
      <c r="M110" s="4" t="s">
        <v>41</v>
      </c>
      <c r="N110" s="4" t="s">
        <v>59</v>
      </c>
      <c r="O110" s="4" t="s">
        <v>41</v>
      </c>
      <c r="P110" s="4" t="s">
        <v>59</v>
      </c>
      <c r="Q110" s="4" t="s">
        <v>59</v>
      </c>
      <c r="R110" s="4"/>
      <c r="S110" s="4" t="s">
        <v>50</v>
      </c>
      <c r="T110" s="4" t="s">
        <v>51</v>
      </c>
      <c r="U110" s="4" t="s">
        <v>50</v>
      </c>
      <c r="V110" s="4" t="s">
        <v>50</v>
      </c>
      <c r="W110" s="4" t="s">
        <v>50</v>
      </c>
      <c r="X110" s="4" t="s">
        <v>50</v>
      </c>
      <c r="Y110" s="4" t="s">
        <v>50</v>
      </c>
      <c r="Z110" s="4" t="s">
        <v>51</v>
      </c>
      <c r="AA110" s="4" t="s">
        <v>50</v>
      </c>
      <c r="AB110" s="4" t="s">
        <v>60</v>
      </c>
      <c r="AC110" s="4" t="s">
        <v>50</v>
      </c>
      <c r="AD110" s="4" t="s">
        <v>51</v>
      </c>
      <c r="AE110" s="4" t="s">
        <v>50</v>
      </c>
      <c r="AF110" s="4" t="s">
        <v>60</v>
      </c>
      <c r="AG110" s="4" t="s">
        <v>60</v>
      </c>
      <c r="AH110" s="4" t="s">
        <v>50</v>
      </c>
      <c r="AI110" s="4" t="s">
        <v>50</v>
      </c>
      <c r="AJ110" s="4" t="s">
        <v>60</v>
      </c>
      <c r="AK110" s="4" t="s">
        <v>50</v>
      </c>
    </row>
    <row r="111" spans="1:37" x14ac:dyDescent="0.25">
      <c r="A111" t="s">
        <v>259</v>
      </c>
      <c r="B111" s="4" t="s">
        <v>303</v>
      </c>
      <c r="C111" s="4" t="s">
        <v>282</v>
      </c>
      <c r="D111" s="4">
        <v>57</v>
      </c>
      <c r="E111" s="4" t="s">
        <v>294</v>
      </c>
      <c r="F111" s="4" t="s">
        <v>369</v>
      </c>
      <c r="G111" s="4" t="s">
        <v>44</v>
      </c>
      <c r="H111" s="4" t="s">
        <v>283</v>
      </c>
      <c r="I111" s="4" t="s">
        <v>63</v>
      </c>
      <c r="J111" s="4" t="s">
        <v>285</v>
      </c>
      <c r="K111" s="4" t="s">
        <v>41</v>
      </c>
      <c r="L111" s="4" t="s">
        <v>41</v>
      </c>
      <c r="M111" s="4" t="s">
        <v>41</v>
      </c>
      <c r="N111" s="4" t="s">
        <v>59</v>
      </c>
      <c r="O111" s="4" t="s">
        <v>41</v>
      </c>
      <c r="P111" s="4" t="s">
        <v>41</v>
      </c>
      <c r="Q111" s="4" t="s">
        <v>59</v>
      </c>
      <c r="R111" s="4"/>
      <c r="S111" s="4" t="s">
        <v>50</v>
      </c>
      <c r="T111" s="4" t="s">
        <v>50</v>
      </c>
      <c r="U111" s="4" t="s">
        <v>51</v>
      </c>
      <c r="V111" s="4" t="s">
        <v>56</v>
      </c>
      <c r="W111" s="4" t="s">
        <v>51</v>
      </c>
      <c r="X111" s="4" t="s">
        <v>51</v>
      </c>
      <c r="Y111" s="4" t="s">
        <v>56</v>
      </c>
      <c r="Z111" s="4" t="s">
        <v>56</v>
      </c>
      <c r="AA111" s="4" t="s">
        <v>50</v>
      </c>
      <c r="AB111" s="4" t="s">
        <v>66</v>
      </c>
      <c r="AC111" s="4" t="s">
        <v>50</v>
      </c>
      <c r="AD111" s="4" t="s">
        <v>51</v>
      </c>
      <c r="AE111" s="4" t="s">
        <v>51</v>
      </c>
      <c r="AF111" s="4" t="s">
        <v>50</v>
      </c>
      <c r="AG111" s="4" t="s">
        <v>56</v>
      </c>
      <c r="AH111" s="4" t="s">
        <v>56</v>
      </c>
      <c r="AI111" s="4" t="s">
        <v>56</v>
      </c>
      <c r="AJ111" s="4" t="s">
        <v>50</v>
      </c>
      <c r="AK111" s="4" t="s">
        <v>56</v>
      </c>
    </row>
    <row r="112" spans="1:37" x14ac:dyDescent="0.25">
      <c r="A112" t="s">
        <v>372</v>
      </c>
      <c r="B112" s="4" t="s">
        <v>304</v>
      </c>
      <c r="C112" s="4" t="s">
        <v>282</v>
      </c>
      <c r="D112" s="4">
        <v>33</v>
      </c>
      <c r="E112" s="4" t="s">
        <v>42</v>
      </c>
      <c r="F112" s="4" t="s">
        <v>152</v>
      </c>
      <c r="G112" s="4" t="s">
        <v>44</v>
      </c>
      <c r="H112" s="4" t="s">
        <v>283</v>
      </c>
      <c r="I112" s="4" t="s">
        <v>63</v>
      </c>
      <c r="J112" s="4" t="s">
        <v>285</v>
      </c>
      <c r="K112" s="4" t="s">
        <v>41</v>
      </c>
      <c r="L112" s="4" t="s">
        <v>41</v>
      </c>
      <c r="M112" s="4" t="s">
        <v>41</v>
      </c>
      <c r="N112" s="4" t="s">
        <v>59</v>
      </c>
      <c r="O112" s="4" t="s">
        <v>48</v>
      </c>
      <c r="P112" s="4" t="s">
        <v>41</v>
      </c>
      <c r="Q112" s="4" t="s">
        <v>41</v>
      </c>
      <c r="R112" s="4"/>
      <c r="S112" s="4" t="s">
        <v>51</v>
      </c>
      <c r="T112" s="4" t="s">
        <v>51</v>
      </c>
      <c r="U112" s="4" t="s">
        <v>50</v>
      </c>
      <c r="V112" s="4" t="s">
        <v>51</v>
      </c>
      <c r="W112" s="4" t="s">
        <v>51</v>
      </c>
      <c r="X112" s="4" t="s">
        <v>51</v>
      </c>
      <c r="Y112" s="4" t="s">
        <v>50</v>
      </c>
      <c r="Z112" s="4" t="s">
        <v>50</v>
      </c>
      <c r="AA112" s="4" t="s">
        <v>51</v>
      </c>
      <c r="AB112" s="4" t="s">
        <v>60</v>
      </c>
      <c r="AC112" s="4" t="s">
        <v>51</v>
      </c>
      <c r="AD112" s="4" t="s">
        <v>56</v>
      </c>
      <c r="AE112" s="4" t="s">
        <v>56</v>
      </c>
      <c r="AF112" s="4" t="s">
        <v>56</v>
      </c>
      <c r="AG112" s="4" t="s">
        <v>56</v>
      </c>
      <c r="AH112" s="4" t="s">
        <v>56</v>
      </c>
      <c r="AI112" s="4" t="s">
        <v>51</v>
      </c>
      <c r="AJ112" s="4" t="s">
        <v>51</v>
      </c>
      <c r="AK112" s="4" t="s">
        <v>56</v>
      </c>
    </row>
    <row r="113" spans="1:37" x14ac:dyDescent="0.25">
      <c r="A113" t="s">
        <v>373</v>
      </c>
      <c r="B113" s="4" t="s">
        <v>305</v>
      </c>
      <c r="C113" s="4" t="s">
        <v>282</v>
      </c>
      <c r="D113" s="4">
        <v>28</v>
      </c>
      <c r="E113" s="4" t="s">
        <v>42</v>
      </c>
      <c r="F113" s="4" t="s">
        <v>152</v>
      </c>
      <c r="G113" s="4" t="s">
        <v>44</v>
      </c>
      <c r="H113" s="4" t="s">
        <v>283</v>
      </c>
      <c r="I113" s="4" t="s">
        <v>63</v>
      </c>
      <c r="J113" s="4" t="s">
        <v>368</v>
      </c>
      <c r="K113" s="4" t="s">
        <v>41</v>
      </c>
      <c r="L113" s="4" t="s">
        <v>59</v>
      </c>
      <c r="M113" s="4" t="s">
        <v>41</v>
      </c>
      <c r="N113" s="4" t="s">
        <v>41</v>
      </c>
      <c r="O113" s="4" t="s">
        <v>41</v>
      </c>
      <c r="P113" s="4" t="s">
        <v>41</v>
      </c>
      <c r="Q113" s="4" t="s">
        <v>59</v>
      </c>
      <c r="R113" s="4"/>
      <c r="S113" s="4" t="s">
        <v>60</v>
      </c>
      <c r="T113" s="4" t="s">
        <v>50</v>
      </c>
      <c r="U113" s="4" t="s">
        <v>50</v>
      </c>
      <c r="V113" s="4" t="s">
        <v>51</v>
      </c>
      <c r="W113" s="4" t="s">
        <v>50</v>
      </c>
      <c r="X113" s="4" t="s">
        <v>50</v>
      </c>
      <c r="Y113" s="4" t="s">
        <v>56</v>
      </c>
      <c r="Z113" s="4" t="s">
        <v>51</v>
      </c>
      <c r="AA113" s="4" t="s">
        <v>50</v>
      </c>
      <c r="AB113" s="4" t="s">
        <v>50</v>
      </c>
      <c r="AC113" s="4" t="s">
        <v>50</v>
      </c>
      <c r="AD113" s="4" t="s">
        <v>56</v>
      </c>
      <c r="AE113" s="4" t="s">
        <v>50</v>
      </c>
      <c r="AF113" s="4" t="s">
        <v>56</v>
      </c>
      <c r="AG113" s="4" t="s">
        <v>56</v>
      </c>
      <c r="AH113" s="4" t="s">
        <v>56</v>
      </c>
      <c r="AI113" s="4" t="s">
        <v>56</v>
      </c>
      <c r="AJ113" s="4" t="s">
        <v>56</v>
      </c>
      <c r="AK113" s="4" t="s">
        <v>56</v>
      </c>
    </row>
    <row r="114" spans="1:37" x14ac:dyDescent="0.25">
      <c r="A114" t="s">
        <v>374</v>
      </c>
      <c r="B114" s="4" t="s">
        <v>306</v>
      </c>
      <c r="C114" s="4" t="s">
        <v>282</v>
      </c>
      <c r="D114" s="4">
        <v>21</v>
      </c>
      <c r="E114" s="4" t="s">
        <v>54</v>
      </c>
      <c r="F114" s="4" t="s">
        <v>152</v>
      </c>
      <c r="G114" s="4" t="s">
        <v>44</v>
      </c>
      <c r="H114" s="4" t="s">
        <v>283</v>
      </c>
      <c r="I114" s="4" t="s">
        <v>307</v>
      </c>
      <c r="J114" s="4" t="s">
        <v>368</v>
      </c>
      <c r="K114" s="4" t="s">
        <v>41</v>
      </c>
      <c r="L114" s="4" t="s">
        <v>41</v>
      </c>
      <c r="M114" s="4" t="s">
        <v>41</v>
      </c>
      <c r="N114" s="4" t="s">
        <v>41</v>
      </c>
      <c r="O114" s="4" t="s">
        <v>41</v>
      </c>
      <c r="P114" s="4" t="s">
        <v>41</v>
      </c>
      <c r="Q114" s="4" t="s">
        <v>41</v>
      </c>
      <c r="R114" s="4"/>
      <c r="S114" s="4" t="s">
        <v>50</v>
      </c>
      <c r="T114" s="4" t="s">
        <v>50</v>
      </c>
      <c r="U114" s="4" t="s">
        <v>51</v>
      </c>
      <c r="V114" s="4" t="s">
        <v>56</v>
      </c>
      <c r="W114" s="4" t="s">
        <v>51</v>
      </c>
      <c r="X114" s="4" t="s">
        <v>56</v>
      </c>
      <c r="Y114" s="4" t="s">
        <v>51</v>
      </c>
      <c r="Z114" s="4" t="s">
        <v>51</v>
      </c>
      <c r="AA114" s="4" t="s">
        <v>56</v>
      </c>
      <c r="AB114" s="4" t="s">
        <v>66</v>
      </c>
      <c r="AC114" s="4" t="s">
        <v>50</v>
      </c>
      <c r="AD114" s="4" t="s">
        <v>56</v>
      </c>
      <c r="AE114" s="4" t="s">
        <v>50</v>
      </c>
      <c r="AF114" s="4" t="s">
        <v>51</v>
      </c>
      <c r="AG114" s="4" t="s">
        <v>56</v>
      </c>
      <c r="AH114" s="4" t="s">
        <v>56</v>
      </c>
      <c r="AI114" s="4" t="s">
        <v>50</v>
      </c>
      <c r="AJ114" s="4" t="s">
        <v>56</v>
      </c>
      <c r="AK114" s="4" t="s">
        <v>56</v>
      </c>
    </row>
    <row r="115" spans="1:37" x14ac:dyDescent="0.25">
      <c r="A115" t="s">
        <v>375</v>
      </c>
      <c r="B115" s="4" t="s">
        <v>308</v>
      </c>
      <c r="C115" s="4" t="s">
        <v>282</v>
      </c>
      <c r="D115" s="4">
        <v>29</v>
      </c>
      <c r="E115" s="4" t="s">
        <v>42</v>
      </c>
      <c r="F115" s="4" t="s">
        <v>152</v>
      </c>
      <c r="G115" s="4" t="s">
        <v>44</v>
      </c>
      <c r="H115" s="4" t="s">
        <v>283</v>
      </c>
      <c r="I115" s="4" t="s">
        <v>63</v>
      </c>
      <c r="J115" s="4" t="s">
        <v>368</v>
      </c>
      <c r="K115" s="4" t="s">
        <v>41</v>
      </c>
      <c r="L115" s="4" t="s">
        <v>59</v>
      </c>
      <c r="M115" s="4" t="s">
        <v>41</v>
      </c>
      <c r="N115" s="4" t="s">
        <v>41</v>
      </c>
      <c r="O115" s="4" t="s">
        <v>41</v>
      </c>
      <c r="P115" s="4" t="s">
        <v>59</v>
      </c>
      <c r="Q115" s="4" t="s">
        <v>59</v>
      </c>
      <c r="R115" s="4"/>
      <c r="S115" s="4" t="s">
        <v>51</v>
      </c>
      <c r="T115" s="4" t="s">
        <v>50</v>
      </c>
      <c r="U115" s="4" t="s">
        <v>50</v>
      </c>
      <c r="V115" s="4" t="s">
        <v>51</v>
      </c>
      <c r="W115" s="4" t="s">
        <v>50</v>
      </c>
      <c r="X115" s="4" t="s">
        <v>51</v>
      </c>
      <c r="Y115" s="4" t="s">
        <v>50</v>
      </c>
      <c r="Z115" s="4" t="s">
        <v>51</v>
      </c>
      <c r="AA115" s="4" t="s">
        <v>50</v>
      </c>
      <c r="AB115" s="4" t="s">
        <v>50</v>
      </c>
      <c r="AC115" s="4" t="s">
        <v>51</v>
      </c>
      <c r="AD115" s="4" t="s">
        <v>56</v>
      </c>
      <c r="AE115" s="4" t="s">
        <v>50</v>
      </c>
      <c r="AF115" s="4" t="s">
        <v>51</v>
      </c>
      <c r="AG115" s="4" t="s">
        <v>56</v>
      </c>
      <c r="AH115" s="4" t="s">
        <v>51</v>
      </c>
      <c r="AI115" s="4" t="s">
        <v>51</v>
      </c>
      <c r="AJ115" s="4" t="s">
        <v>56</v>
      </c>
      <c r="AK115" s="4" t="s">
        <v>56</v>
      </c>
    </row>
    <row r="116" spans="1:37" x14ac:dyDescent="0.25">
      <c r="A116" t="s">
        <v>376</v>
      </c>
      <c r="B116" s="4" t="s">
        <v>309</v>
      </c>
      <c r="C116" s="4" t="s">
        <v>282</v>
      </c>
      <c r="D116" s="4">
        <v>30</v>
      </c>
      <c r="E116" s="4" t="s">
        <v>54</v>
      </c>
      <c r="F116" s="4" t="s">
        <v>152</v>
      </c>
      <c r="G116" s="4" t="s">
        <v>44</v>
      </c>
      <c r="H116" s="4" t="s">
        <v>283</v>
      </c>
      <c r="I116" s="4" t="s">
        <v>63</v>
      </c>
      <c r="J116" s="4" t="s">
        <v>285</v>
      </c>
      <c r="K116" s="4" t="s">
        <v>59</v>
      </c>
      <c r="L116" s="4" t="s">
        <v>41</v>
      </c>
      <c r="M116" s="4" t="s">
        <v>59</v>
      </c>
      <c r="N116" s="4" t="s">
        <v>59</v>
      </c>
      <c r="O116" s="4" t="s">
        <v>41</v>
      </c>
      <c r="P116" s="4" t="s">
        <v>41</v>
      </c>
      <c r="Q116" s="4" t="s">
        <v>59</v>
      </c>
      <c r="R116" s="4"/>
      <c r="S116" s="4" t="s">
        <v>51</v>
      </c>
      <c r="T116" s="4" t="s">
        <v>51</v>
      </c>
      <c r="U116" s="4" t="s">
        <v>56</v>
      </c>
      <c r="V116" s="4" t="s">
        <v>56</v>
      </c>
      <c r="W116" s="4" t="s">
        <v>51</v>
      </c>
      <c r="X116" s="4" t="s">
        <v>56</v>
      </c>
      <c r="Y116" s="4" t="s">
        <v>51</v>
      </c>
      <c r="Z116" s="4" t="s">
        <v>56</v>
      </c>
      <c r="AA116" s="4" t="s">
        <v>56</v>
      </c>
      <c r="AB116" s="4" t="s">
        <v>66</v>
      </c>
      <c r="AC116" s="4" t="s">
        <v>51</v>
      </c>
      <c r="AD116" s="4" t="s">
        <v>56</v>
      </c>
      <c r="AE116" s="4" t="s">
        <v>56</v>
      </c>
      <c r="AF116" s="4" t="s">
        <v>56</v>
      </c>
      <c r="AG116" s="4" t="s">
        <v>56</v>
      </c>
      <c r="AH116" s="4" t="s">
        <v>56</v>
      </c>
      <c r="AI116" s="4" t="s">
        <v>56</v>
      </c>
      <c r="AJ116" s="4" t="s">
        <v>56</v>
      </c>
      <c r="AK116" s="4" t="s">
        <v>56</v>
      </c>
    </row>
    <row r="117" spans="1:37" x14ac:dyDescent="0.25">
      <c r="A117" t="s">
        <v>377</v>
      </c>
      <c r="B117" s="4" t="s">
        <v>310</v>
      </c>
      <c r="C117" s="4" t="s">
        <v>282</v>
      </c>
      <c r="D117" s="4">
        <v>46</v>
      </c>
      <c r="E117" s="4" t="s">
        <v>54</v>
      </c>
      <c r="F117" s="4" t="s">
        <v>152</v>
      </c>
      <c r="G117" s="4" t="s">
        <v>44</v>
      </c>
      <c r="H117" s="4" t="s">
        <v>283</v>
      </c>
      <c r="I117" s="4" t="s">
        <v>63</v>
      </c>
      <c r="J117" s="4" t="s">
        <v>285</v>
      </c>
      <c r="K117" s="4" t="s">
        <v>41</v>
      </c>
      <c r="L117" s="4" t="s">
        <v>41</v>
      </c>
      <c r="M117" s="4" t="s">
        <v>59</v>
      </c>
      <c r="N117" s="4" t="s">
        <v>41</v>
      </c>
      <c r="O117" s="4" t="s">
        <v>41</v>
      </c>
      <c r="P117" s="4" t="s">
        <v>41</v>
      </c>
      <c r="Q117" s="4" t="s">
        <v>41</v>
      </c>
      <c r="R117" s="4"/>
      <c r="S117" s="4" t="s">
        <v>50</v>
      </c>
      <c r="T117" s="4" t="s">
        <v>50</v>
      </c>
      <c r="U117" s="4" t="s">
        <v>51</v>
      </c>
      <c r="V117" s="4" t="s">
        <v>50</v>
      </c>
      <c r="W117" s="4" t="s">
        <v>56</v>
      </c>
      <c r="X117" s="4" t="s">
        <v>51</v>
      </c>
      <c r="Y117" s="4" t="s">
        <v>51</v>
      </c>
      <c r="Z117" s="4" t="s">
        <v>56</v>
      </c>
      <c r="AA117" s="4" t="s">
        <v>56</v>
      </c>
      <c r="AB117" s="4" t="s">
        <v>66</v>
      </c>
      <c r="AC117" s="4" t="s">
        <v>50</v>
      </c>
      <c r="AD117" s="4" t="s">
        <v>56</v>
      </c>
      <c r="AE117" s="4" t="s">
        <v>56</v>
      </c>
      <c r="AF117" s="4" t="s">
        <v>56</v>
      </c>
      <c r="AG117" s="4" t="s">
        <v>56</v>
      </c>
      <c r="AH117" s="4" t="s">
        <v>56</v>
      </c>
      <c r="AI117" s="4" t="s">
        <v>56</v>
      </c>
      <c r="AJ117" s="4" t="s">
        <v>56</v>
      </c>
      <c r="AK117" s="4" t="s">
        <v>56</v>
      </c>
    </row>
    <row r="118" spans="1:37" x14ac:dyDescent="0.25">
      <c r="A118" t="s">
        <v>378</v>
      </c>
      <c r="B118" s="4" t="s">
        <v>311</v>
      </c>
      <c r="C118" s="4" t="s">
        <v>282</v>
      </c>
      <c r="D118" s="4">
        <v>35</v>
      </c>
      <c r="E118" s="4" t="s">
        <v>42</v>
      </c>
      <c r="F118" s="4" t="s">
        <v>43</v>
      </c>
      <c r="G118" s="4" t="s">
        <v>44</v>
      </c>
      <c r="H118" s="4" t="s">
        <v>283</v>
      </c>
      <c r="I118" s="4" t="s">
        <v>63</v>
      </c>
      <c r="J118" s="4" t="s">
        <v>285</v>
      </c>
      <c r="K118" s="4" t="s">
        <v>41</v>
      </c>
      <c r="L118" s="4" t="s">
        <v>41</v>
      </c>
      <c r="M118" s="4" t="s">
        <v>59</v>
      </c>
      <c r="N118" s="4" t="s">
        <v>41</v>
      </c>
      <c r="O118" s="4" t="s">
        <v>41</v>
      </c>
      <c r="P118" s="4" t="s">
        <v>41</v>
      </c>
      <c r="Q118" s="4" t="s">
        <v>41</v>
      </c>
      <c r="R118" s="4"/>
      <c r="S118" s="4" t="s">
        <v>50</v>
      </c>
      <c r="T118" s="4" t="s">
        <v>50</v>
      </c>
      <c r="U118" s="4" t="s">
        <v>50</v>
      </c>
      <c r="V118" s="4" t="s">
        <v>51</v>
      </c>
      <c r="W118" s="4" t="s">
        <v>50</v>
      </c>
      <c r="X118" s="4" t="s">
        <v>51</v>
      </c>
      <c r="Y118" s="4" t="s">
        <v>50</v>
      </c>
      <c r="Z118" s="4" t="s">
        <v>51</v>
      </c>
      <c r="AA118" s="4" t="s">
        <v>51</v>
      </c>
      <c r="AB118" s="4" t="s">
        <v>50</v>
      </c>
      <c r="AC118" s="4" t="s">
        <v>50</v>
      </c>
      <c r="AD118" s="4" t="s">
        <v>51</v>
      </c>
      <c r="AE118" s="4" t="s">
        <v>50</v>
      </c>
      <c r="AF118" s="4" t="s">
        <v>51</v>
      </c>
      <c r="AG118" s="4" t="s">
        <v>51</v>
      </c>
      <c r="AH118" s="4" t="s">
        <v>51</v>
      </c>
      <c r="AI118" s="4" t="s">
        <v>51</v>
      </c>
      <c r="AJ118" s="4" t="s">
        <v>51</v>
      </c>
      <c r="AK118" s="4" t="s">
        <v>56</v>
      </c>
    </row>
    <row r="119" spans="1:37" x14ac:dyDescent="0.25">
      <c r="A119" t="s">
        <v>379</v>
      </c>
      <c r="B119" s="4" t="s">
        <v>312</v>
      </c>
      <c r="C119" s="4" t="s">
        <v>282</v>
      </c>
      <c r="D119" s="4">
        <v>32</v>
      </c>
      <c r="E119" s="4" t="s">
        <v>54</v>
      </c>
      <c r="F119" s="4" t="s">
        <v>43</v>
      </c>
      <c r="G119" s="4" t="s">
        <v>44</v>
      </c>
      <c r="H119" s="4" t="s">
        <v>283</v>
      </c>
      <c r="I119" s="4" t="s">
        <v>63</v>
      </c>
      <c r="J119" s="4" t="s">
        <v>285</v>
      </c>
      <c r="K119" s="4" t="s">
        <v>41</v>
      </c>
      <c r="L119" s="4" t="s">
        <v>41</v>
      </c>
      <c r="M119" s="4" t="s">
        <v>41</v>
      </c>
      <c r="N119" s="4" t="s">
        <v>41</v>
      </c>
      <c r="O119" s="4" t="s">
        <v>41</v>
      </c>
      <c r="P119" s="4" t="s">
        <v>41</v>
      </c>
      <c r="Q119" s="4" t="s">
        <v>41</v>
      </c>
      <c r="R119" s="4"/>
      <c r="S119" s="4" t="s">
        <v>50</v>
      </c>
      <c r="T119" s="4" t="s">
        <v>50</v>
      </c>
      <c r="U119" s="4" t="s">
        <v>51</v>
      </c>
      <c r="V119" s="4" t="s">
        <v>56</v>
      </c>
      <c r="W119" s="4" t="s">
        <v>51</v>
      </c>
      <c r="X119" s="4" t="s">
        <v>51</v>
      </c>
      <c r="Y119" s="4" t="s">
        <v>51</v>
      </c>
      <c r="Z119" s="4" t="s">
        <v>56</v>
      </c>
      <c r="AA119" s="4" t="s">
        <v>56</v>
      </c>
      <c r="AB119" s="4" t="s">
        <v>60</v>
      </c>
      <c r="AC119" s="4" t="s">
        <v>56</v>
      </c>
      <c r="AD119" s="4" t="s">
        <v>56</v>
      </c>
      <c r="AE119" s="4" t="s">
        <v>51</v>
      </c>
      <c r="AF119" s="4" t="s">
        <v>56</v>
      </c>
      <c r="AG119" s="4" t="s">
        <v>56</v>
      </c>
      <c r="AH119" s="4" t="s">
        <v>56</v>
      </c>
      <c r="AI119" s="4" t="s">
        <v>56</v>
      </c>
      <c r="AJ119" s="4" t="s">
        <v>56</v>
      </c>
      <c r="AK119" s="4" t="s">
        <v>56</v>
      </c>
    </row>
    <row r="120" spans="1:37" x14ac:dyDescent="0.25">
      <c r="A120" t="s">
        <v>380</v>
      </c>
      <c r="B120" s="4" t="s">
        <v>313</v>
      </c>
      <c r="C120" s="4" t="s">
        <v>282</v>
      </c>
      <c r="D120" s="4">
        <v>47</v>
      </c>
      <c r="E120" s="4" t="s">
        <v>294</v>
      </c>
      <c r="F120" s="4" t="s">
        <v>43</v>
      </c>
      <c r="G120" s="4" t="s">
        <v>44</v>
      </c>
      <c r="H120" s="4" t="s">
        <v>283</v>
      </c>
      <c r="I120" s="4" t="s">
        <v>63</v>
      </c>
      <c r="J120" s="4" t="s">
        <v>285</v>
      </c>
      <c r="K120" s="4" t="s">
        <v>41</v>
      </c>
      <c r="L120" s="4" t="s">
        <v>59</v>
      </c>
      <c r="M120" s="4" t="s">
        <v>41</v>
      </c>
      <c r="N120" s="4" t="s">
        <v>41</v>
      </c>
      <c r="O120" s="4" t="s">
        <v>41</v>
      </c>
      <c r="P120" s="4" t="s">
        <v>59</v>
      </c>
      <c r="Q120" s="4" t="s">
        <v>41</v>
      </c>
      <c r="R120" s="4"/>
      <c r="S120" s="4" t="s">
        <v>50</v>
      </c>
      <c r="T120" s="4" t="s">
        <v>50</v>
      </c>
      <c r="U120" s="4" t="s">
        <v>51</v>
      </c>
      <c r="V120" s="4" t="s">
        <v>56</v>
      </c>
      <c r="W120" s="4" t="s">
        <v>51</v>
      </c>
      <c r="X120" s="4" t="s">
        <v>50</v>
      </c>
      <c r="Y120" s="4" t="s">
        <v>50</v>
      </c>
      <c r="Z120" s="4" t="s">
        <v>51</v>
      </c>
      <c r="AA120" s="4" t="s">
        <v>50</v>
      </c>
      <c r="AB120" s="4" t="s">
        <v>66</v>
      </c>
      <c r="AC120" s="4" t="s">
        <v>51</v>
      </c>
      <c r="AD120" s="4" t="s">
        <v>56</v>
      </c>
      <c r="AE120" s="4" t="s">
        <v>56</v>
      </c>
      <c r="AF120" s="4" t="s">
        <v>56</v>
      </c>
      <c r="AG120" s="4" t="s">
        <v>56</v>
      </c>
      <c r="AH120" s="4" t="s">
        <v>56</v>
      </c>
      <c r="AI120" s="4" t="s">
        <v>56</v>
      </c>
      <c r="AJ120" s="4" t="s">
        <v>56</v>
      </c>
      <c r="AK120" s="4" t="s">
        <v>56</v>
      </c>
    </row>
    <row r="121" spans="1:37" x14ac:dyDescent="0.25">
      <c r="A121" t="s">
        <v>381</v>
      </c>
      <c r="B121" s="4" t="s">
        <v>314</v>
      </c>
      <c r="C121" s="4" t="s">
        <v>282</v>
      </c>
      <c r="D121" s="4">
        <v>47</v>
      </c>
      <c r="E121" s="4" t="s">
        <v>42</v>
      </c>
      <c r="F121" s="4" t="s">
        <v>43</v>
      </c>
      <c r="G121" s="4" t="s">
        <v>44</v>
      </c>
      <c r="H121" s="4" t="s">
        <v>283</v>
      </c>
      <c r="I121" s="4" t="s">
        <v>63</v>
      </c>
      <c r="J121" s="4" t="s">
        <v>285</v>
      </c>
      <c r="K121" s="4" t="s">
        <v>59</v>
      </c>
      <c r="L121" s="4" t="s">
        <v>59</v>
      </c>
      <c r="M121" s="4" t="s">
        <v>41</v>
      </c>
      <c r="N121" s="4" t="s">
        <v>59</v>
      </c>
      <c r="O121" s="4" t="s">
        <v>41</v>
      </c>
      <c r="P121" s="4" t="s">
        <v>41</v>
      </c>
      <c r="Q121" s="4" t="s">
        <v>41</v>
      </c>
      <c r="R121" s="4"/>
      <c r="S121" s="4" t="s">
        <v>51</v>
      </c>
      <c r="T121" s="4" t="s">
        <v>50</v>
      </c>
      <c r="U121" s="4" t="s">
        <v>50</v>
      </c>
      <c r="V121" s="4" t="s">
        <v>51</v>
      </c>
      <c r="W121" s="4" t="s">
        <v>50</v>
      </c>
      <c r="X121" s="4" t="s">
        <v>50</v>
      </c>
      <c r="Y121" s="4" t="s">
        <v>51</v>
      </c>
      <c r="Z121" s="4" t="s">
        <v>51</v>
      </c>
      <c r="AA121" s="4" t="s">
        <v>51</v>
      </c>
      <c r="AB121" s="4" t="s">
        <v>60</v>
      </c>
      <c r="AC121" s="4" t="s">
        <v>51</v>
      </c>
      <c r="AD121" s="4" t="s">
        <v>50</v>
      </c>
      <c r="AE121" s="4" t="s">
        <v>51</v>
      </c>
      <c r="AF121" s="4" t="s">
        <v>51</v>
      </c>
      <c r="AG121" s="4" t="s">
        <v>51</v>
      </c>
      <c r="AH121" s="4" t="s">
        <v>51</v>
      </c>
      <c r="AI121" s="4" t="s">
        <v>51</v>
      </c>
      <c r="AJ121" s="4" t="s">
        <v>50</v>
      </c>
      <c r="AK121" s="4" t="s">
        <v>56</v>
      </c>
    </row>
    <row r="122" spans="1:37" x14ac:dyDescent="0.25">
      <c r="A122" t="s">
        <v>382</v>
      </c>
      <c r="B122" s="4" t="s">
        <v>315</v>
      </c>
      <c r="C122" s="4" t="s">
        <v>282</v>
      </c>
      <c r="D122" s="4">
        <v>45</v>
      </c>
      <c r="E122" s="4" t="s">
        <v>294</v>
      </c>
      <c r="F122" s="4" t="s">
        <v>43</v>
      </c>
      <c r="G122" s="4" t="s">
        <v>44</v>
      </c>
      <c r="H122" s="4" t="s">
        <v>283</v>
      </c>
      <c r="I122" s="4" t="s">
        <v>63</v>
      </c>
      <c r="J122" s="4" t="s">
        <v>285</v>
      </c>
      <c r="K122" s="4" t="s">
        <v>59</v>
      </c>
      <c r="L122" s="4" t="s">
        <v>41</v>
      </c>
      <c r="M122" s="4" t="s">
        <v>59</v>
      </c>
      <c r="N122" s="4" t="s">
        <v>41</v>
      </c>
      <c r="O122" s="4" t="s">
        <v>59</v>
      </c>
      <c r="P122" s="4" t="s">
        <v>59</v>
      </c>
      <c r="Q122" s="4" t="s">
        <v>41</v>
      </c>
      <c r="R122" s="4"/>
      <c r="S122" s="4" t="s">
        <v>50</v>
      </c>
      <c r="T122" s="4" t="s">
        <v>51</v>
      </c>
      <c r="U122" s="4" t="s">
        <v>50</v>
      </c>
      <c r="V122" s="4" t="s">
        <v>56</v>
      </c>
      <c r="W122" s="4" t="s">
        <v>51</v>
      </c>
      <c r="X122" s="4" t="s">
        <v>51</v>
      </c>
      <c r="Y122" s="4" t="s">
        <v>50</v>
      </c>
      <c r="Z122" s="4" t="s">
        <v>51</v>
      </c>
      <c r="AA122" s="4" t="s">
        <v>56</v>
      </c>
      <c r="AB122" s="4" t="s">
        <v>50</v>
      </c>
      <c r="AC122" s="4" t="s">
        <v>50</v>
      </c>
      <c r="AD122" s="4" t="s">
        <v>56</v>
      </c>
      <c r="AE122" s="4" t="s">
        <v>56</v>
      </c>
      <c r="AF122" s="4" t="s">
        <v>51</v>
      </c>
      <c r="AG122" s="4" t="s">
        <v>56</v>
      </c>
      <c r="AH122" s="4" t="s">
        <v>56</v>
      </c>
      <c r="AI122" s="4" t="s">
        <v>56</v>
      </c>
      <c r="AJ122" s="4" t="s">
        <v>56</v>
      </c>
      <c r="AK122" s="4" t="s">
        <v>56</v>
      </c>
    </row>
    <row r="123" spans="1:37" x14ac:dyDescent="0.25">
      <c r="A123" t="s">
        <v>383</v>
      </c>
      <c r="B123" s="4" t="s">
        <v>316</v>
      </c>
      <c r="C123" s="4" t="s">
        <v>282</v>
      </c>
      <c r="D123" s="4">
        <v>46</v>
      </c>
      <c r="E123" s="4" t="s">
        <v>238</v>
      </c>
      <c r="F123" s="4" t="s">
        <v>43</v>
      </c>
      <c r="G123" s="4" t="s">
        <v>44</v>
      </c>
      <c r="H123" s="4" t="s">
        <v>283</v>
      </c>
      <c r="I123" s="4" t="s">
        <v>63</v>
      </c>
      <c r="J123" s="4" t="s">
        <v>285</v>
      </c>
      <c r="K123" s="4" t="s">
        <v>41</v>
      </c>
      <c r="L123" s="4" t="s">
        <v>41</v>
      </c>
      <c r="M123" s="4" t="s">
        <v>48</v>
      </c>
      <c r="N123" s="4" t="s">
        <v>48</v>
      </c>
      <c r="O123" s="4" t="s">
        <v>48</v>
      </c>
      <c r="P123" s="4" t="s">
        <v>41</v>
      </c>
      <c r="Q123" s="4" t="s">
        <v>41</v>
      </c>
      <c r="R123" s="4"/>
      <c r="S123" s="4" t="s">
        <v>50</v>
      </c>
      <c r="T123" s="4" t="s">
        <v>50</v>
      </c>
      <c r="U123" s="4" t="s">
        <v>50</v>
      </c>
      <c r="V123" s="4" t="s">
        <v>50</v>
      </c>
      <c r="W123" s="4" t="s">
        <v>51</v>
      </c>
      <c r="X123" s="4" t="s">
        <v>51</v>
      </c>
      <c r="Y123" s="4" t="s">
        <v>50</v>
      </c>
      <c r="Z123" s="4" t="s">
        <v>51</v>
      </c>
      <c r="AA123" s="4" t="s">
        <v>51</v>
      </c>
      <c r="AB123" s="4" t="s">
        <v>51</v>
      </c>
      <c r="AC123" s="4" t="s">
        <v>51</v>
      </c>
      <c r="AD123" s="4" t="s">
        <v>56</v>
      </c>
      <c r="AE123" s="4" t="s">
        <v>50</v>
      </c>
      <c r="AF123" s="4" t="s">
        <v>56</v>
      </c>
      <c r="AG123" s="4" t="s">
        <v>56</v>
      </c>
      <c r="AH123" s="4" t="s">
        <v>56</v>
      </c>
      <c r="AI123" s="4" t="s">
        <v>50</v>
      </c>
      <c r="AJ123" s="4" t="s">
        <v>56</v>
      </c>
      <c r="AK123" s="4" t="s">
        <v>56</v>
      </c>
    </row>
    <row r="124" spans="1:37" x14ac:dyDescent="0.25">
      <c r="A124" t="s">
        <v>384</v>
      </c>
      <c r="B124" s="4" t="s">
        <v>317</v>
      </c>
      <c r="C124" s="4" t="s">
        <v>282</v>
      </c>
      <c r="D124" s="4">
        <v>46</v>
      </c>
      <c r="E124" s="4" t="s">
        <v>294</v>
      </c>
      <c r="F124" s="4" t="s">
        <v>43</v>
      </c>
      <c r="G124" s="4" t="s">
        <v>44</v>
      </c>
      <c r="H124" s="4" t="s">
        <v>283</v>
      </c>
      <c r="I124" s="4" t="s">
        <v>63</v>
      </c>
      <c r="J124" s="4" t="s">
        <v>285</v>
      </c>
      <c r="K124" s="4" t="s">
        <v>59</v>
      </c>
      <c r="L124" s="4" t="s">
        <v>41</v>
      </c>
      <c r="M124" s="4" t="s">
        <v>41</v>
      </c>
      <c r="N124" s="4" t="s">
        <v>41</v>
      </c>
      <c r="O124" s="4" t="s">
        <v>59</v>
      </c>
      <c r="P124" s="4" t="s">
        <v>41</v>
      </c>
      <c r="Q124" s="4" t="s">
        <v>59</v>
      </c>
      <c r="R124" s="4"/>
      <c r="S124" s="4" t="s">
        <v>51</v>
      </c>
      <c r="T124" s="4" t="s">
        <v>51</v>
      </c>
      <c r="U124" s="4" t="s">
        <v>51</v>
      </c>
      <c r="V124" s="4" t="s">
        <v>56</v>
      </c>
      <c r="W124" s="4" t="s">
        <v>51</v>
      </c>
      <c r="X124" s="4" t="s">
        <v>56</v>
      </c>
      <c r="Y124" s="4" t="s">
        <v>51</v>
      </c>
      <c r="Z124" s="4" t="s">
        <v>56</v>
      </c>
      <c r="AA124" s="4" t="s">
        <v>56</v>
      </c>
      <c r="AB124" s="4" t="s">
        <v>66</v>
      </c>
      <c r="AC124" s="4" t="s">
        <v>56</v>
      </c>
      <c r="AD124" s="4" t="s">
        <v>56</v>
      </c>
      <c r="AE124" s="4" t="s">
        <v>56</v>
      </c>
      <c r="AF124" s="4" t="s">
        <v>56</v>
      </c>
      <c r="AG124" s="4" t="s">
        <v>56</v>
      </c>
      <c r="AH124" s="4" t="s">
        <v>56</v>
      </c>
      <c r="AI124" s="4" t="s">
        <v>56</v>
      </c>
      <c r="AJ124" s="4" t="s">
        <v>56</v>
      </c>
      <c r="AK124" s="4" t="s">
        <v>56</v>
      </c>
    </row>
    <row r="125" spans="1:37" x14ac:dyDescent="0.25">
      <c r="A125" t="s">
        <v>385</v>
      </c>
      <c r="B125" s="4" t="s">
        <v>318</v>
      </c>
      <c r="C125" s="4" t="s">
        <v>282</v>
      </c>
      <c r="D125" s="4">
        <v>51</v>
      </c>
      <c r="E125" s="4" t="s">
        <v>54</v>
      </c>
      <c r="F125" s="4" t="s">
        <v>43</v>
      </c>
      <c r="G125" s="4" t="s">
        <v>44</v>
      </c>
      <c r="H125" s="4" t="s">
        <v>283</v>
      </c>
      <c r="I125" s="4" t="s">
        <v>63</v>
      </c>
      <c r="J125" s="4" t="s">
        <v>285</v>
      </c>
      <c r="K125" s="4" t="s">
        <v>41</v>
      </c>
      <c r="L125" s="4" t="s">
        <v>41</v>
      </c>
      <c r="M125" s="4" t="s">
        <v>59</v>
      </c>
      <c r="N125" s="4" t="s">
        <v>59</v>
      </c>
      <c r="O125" s="4" t="s">
        <v>48</v>
      </c>
      <c r="P125" s="4" t="s">
        <v>59</v>
      </c>
      <c r="Q125" s="4" t="s">
        <v>59</v>
      </c>
      <c r="R125" s="4"/>
      <c r="S125" s="4" t="s">
        <v>50</v>
      </c>
      <c r="T125" s="4" t="s">
        <v>50</v>
      </c>
      <c r="U125" s="4" t="s">
        <v>50</v>
      </c>
      <c r="V125" s="4" t="s">
        <v>50</v>
      </c>
      <c r="W125" s="4" t="s">
        <v>50</v>
      </c>
      <c r="X125" s="4" t="s">
        <v>51</v>
      </c>
      <c r="Y125" s="4" t="s">
        <v>50</v>
      </c>
      <c r="Z125" s="4" t="s">
        <v>50</v>
      </c>
      <c r="AA125" s="4" t="s">
        <v>50</v>
      </c>
      <c r="AB125" s="4" t="s">
        <v>50</v>
      </c>
      <c r="AC125" s="4" t="s">
        <v>60</v>
      </c>
      <c r="AD125" s="4" t="s">
        <v>50</v>
      </c>
      <c r="AE125" s="4" t="s">
        <v>50</v>
      </c>
      <c r="AF125" s="4" t="s">
        <v>51</v>
      </c>
      <c r="AG125" s="4" t="s">
        <v>50</v>
      </c>
      <c r="AH125" s="4" t="s">
        <v>50</v>
      </c>
      <c r="AI125" s="4" t="s">
        <v>51</v>
      </c>
      <c r="AJ125" s="4" t="s">
        <v>50</v>
      </c>
      <c r="AK125" s="4" t="s">
        <v>51</v>
      </c>
    </row>
    <row r="126" spans="1:37" x14ac:dyDescent="0.25">
      <c r="A126" t="s">
        <v>386</v>
      </c>
      <c r="B126" s="4" t="s">
        <v>319</v>
      </c>
      <c r="C126" s="4" t="s">
        <v>282</v>
      </c>
      <c r="D126" s="4">
        <v>23</v>
      </c>
      <c r="E126" s="4" t="s">
        <v>54</v>
      </c>
      <c r="F126" s="4" t="s">
        <v>43</v>
      </c>
      <c r="G126" s="4" t="s">
        <v>44</v>
      </c>
      <c r="H126" s="4" t="s">
        <v>283</v>
      </c>
      <c r="I126" s="4" t="s">
        <v>307</v>
      </c>
      <c r="J126" s="4" t="s">
        <v>368</v>
      </c>
      <c r="K126" s="4" t="s">
        <v>59</v>
      </c>
      <c r="L126" s="4" t="s">
        <v>59</v>
      </c>
      <c r="M126" s="4" t="s">
        <v>48</v>
      </c>
      <c r="N126" s="4" t="s">
        <v>41</v>
      </c>
      <c r="O126" s="4" t="s">
        <v>48</v>
      </c>
      <c r="P126" s="4" t="s">
        <v>41</v>
      </c>
      <c r="Q126" s="4" t="s">
        <v>59</v>
      </c>
      <c r="R126" s="4"/>
      <c r="S126" s="4" t="s">
        <v>50</v>
      </c>
      <c r="T126" s="4" t="s">
        <v>50</v>
      </c>
      <c r="U126" s="4" t="s">
        <v>60</v>
      </c>
      <c r="V126" s="4" t="s">
        <v>50</v>
      </c>
      <c r="W126" s="4" t="s">
        <v>51</v>
      </c>
      <c r="X126" s="4" t="s">
        <v>56</v>
      </c>
      <c r="Y126" s="4" t="s">
        <v>51</v>
      </c>
      <c r="Z126" s="4" t="s">
        <v>50</v>
      </c>
      <c r="AA126" s="4" t="s">
        <v>56</v>
      </c>
      <c r="AB126" s="4" t="s">
        <v>50</v>
      </c>
      <c r="AC126" s="4" t="s">
        <v>50</v>
      </c>
      <c r="AD126" s="4" t="s">
        <v>56</v>
      </c>
      <c r="AE126" s="4" t="s">
        <v>56</v>
      </c>
      <c r="AF126" s="4" t="s">
        <v>56</v>
      </c>
      <c r="AG126" s="4" t="s">
        <v>56</v>
      </c>
      <c r="AH126" s="4" t="s">
        <v>56</v>
      </c>
      <c r="AI126" s="4" t="s">
        <v>56</v>
      </c>
      <c r="AJ126" s="4" t="s">
        <v>50</v>
      </c>
      <c r="AK126" s="4" t="s">
        <v>56</v>
      </c>
    </row>
    <row r="127" spans="1:37" x14ac:dyDescent="0.25">
      <c r="A127" t="s">
        <v>387</v>
      </c>
      <c r="B127" s="4" t="s">
        <v>320</v>
      </c>
      <c r="C127" s="4" t="s">
        <v>282</v>
      </c>
      <c r="D127" s="4">
        <v>20</v>
      </c>
      <c r="E127" s="4" t="s">
        <v>238</v>
      </c>
      <c r="F127" s="4" t="s">
        <v>152</v>
      </c>
      <c r="G127" s="4" t="s">
        <v>44</v>
      </c>
      <c r="H127" s="4" t="s">
        <v>283</v>
      </c>
      <c r="I127" s="4" t="s">
        <v>83</v>
      </c>
      <c r="J127" s="4" t="s">
        <v>368</v>
      </c>
      <c r="K127" s="4" t="s">
        <v>59</v>
      </c>
      <c r="L127" s="4" t="s">
        <v>59</v>
      </c>
      <c r="M127" s="4" t="s">
        <v>59</v>
      </c>
      <c r="N127" s="4" t="s">
        <v>59</v>
      </c>
      <c r="O127" s="4" t="s">
        <v>59</v>
      </c>
      <c r="P127" s="4" t="s">
        <v>59</v>
      </c>
      <c r="Q127" s="4" t="s">
        <v>59</v>
      </c>
      <c r="R127" s="4"/>
      <c r="S127" s="4" t="s">
        <v>51</v>
      </c>
      <c r="T127" s="4" t="s">
        <v>51</v>
      </c>
      <c r="U127" s="4" t="s">
        <v>51</v>
      </c>
      <c r="V127" s="4" t="s">
        <v>51</v>
      </c>
      <c r="W127" s="4" t="s">
        <v>51</v>
      </c>
      <c r="X127" s="4" t="s">
        <v>51</v>
      </c>
      <c r="Y127" s="4" t="s">
        <v>51</v>
      </c>
      <c r="Z127" s="4" t="s">
        <v>51</v>
      </c>
      <c r="AA127" s="4" t="s">
        <v>51</v>
      </c>
      <c r="AB127" s="4" t="s">
        <v>66</v>
      </c>
      <c r="AC127" s="4" t="s">
        <v>51</v>
      </c>
      <c r="AD127" s="4" t="s">
        <v>51</v>
      </c>
      <c r="AE127" s="4" t="s">
        <v>51</v>
      </c>
      <c r="AF127" s="4" t="s">
        <v>51</v>
      </c>
      <c r="AG127" s="4" t="s">
        <v>51</v>
      </c>
      <c r="AH127" s="4" t="s">
        <v>51</v>
      </c>
      <c r="AI127" s="4" t="s">
        <v>51</v>
      </c>
      <c r="AJ127" s="4" t="s">
        <v>51</v>
      </c>
      <c r="AK127" s="4" t="s">
        <v>51</v>
      </c>
    </row>
    <row r="128" spans="1:37" x14ac:dyDescent="0.25">
      <c r="A128" t="s">
        <v>388</v>
      </c>
      <c r="B128" s="4" t="s">
        <v>321</v>
      </c>
      <c r="C128" s="4" t="s">
        <v>282</v>
      </c>
      <c r="D128" s="4">
        <v>46</v>
      </c>
      <c r="E128" s="4" t="s">
        <v>294</v>
      </c>
      <c r="F128" s="4" t="s">
        <v>152</v>
      </c>
      <c r="G128" s="4" t="s">
        <v>44</v>
      </c>
      <c r="H128" s="4" t="s">
        <v>283</v>
      </c>
      <c r="I128" s="4" t="s">
        <v>63</v>
      </c>
      <c r="J128" s="4" t="s">
        <v>285</v>
      </c>
      <c r="K128" s="4" t="s">
        <v>59</v>
      </c>
      <c r="L128" s="4" t="s">
        <v>59</v>
      </c>
      <c r="M128" s="4" t="s">
        <v>59</v>
      </c>
      <c r="N128" s="4" t="s">
        <v>59</v>
      </c>
      <c r="O128" s="4" t="s">
        <v>59</v>
      </c>
      <c r="P128" s="4" t="s">
        <v>59</v>
      </c>
      <c r="Q128" s="4" t="s">
        <v>59</v>
      </c>
      <c r="R128" s="4"/>
      <c r="S128" s="4" t="s">
        <v>50</v>
      </c>
      <c r="T128" s="4" t="s">
        <v>50</v>
      </c>
      <c r="U128" s="4" t="s">
        <v>50</v>
      </c>
      <c r="V128" s="4" t="s">
        <v>60</v>
      </c>
      <c r="W128" s="4" t="s">
        <v>50</v>
      </c>
      <c r="X128" s="4" t="s">
        <v>60</v>
      </c>
      <c r="Y128" s="4" t="s">
        <v>60</v>
      </c>
      <c r="Z128" s="4" t="s">
        <v>51</v>
      </c>
      <c r="AA128" s="4" t="s">
        <v>50</v>
      </c>
      <c r="AB128" s="4" t="s">
        <v>60</v>
      </c>
      <c r="AC128" s="4" t="s">
        <v>50</v>
      </c>
      <c r="AD128" s="4" t="s">
        <v>51</v>
      </c>
      <c r="AE128" s="4" t="s">
        <v>50</v>
      </c>
      <c r="AF128" s="4" t="s">
        <v>50</v>
      </c>
      <c r="AG128" s="4" t="s">
        <v>51</v>
      </c>
      <c r="AH128" s="4" t="s">
        <v>51</v>
      </c>
      <c r="AI128" s="4" t="s">
        <v>56</v>
      </c>
      <c r="AJ128" s="4" t="s">
        <v>51</v>
      </c>
      <c r="AK128" s="4" t="s">
        <v>51</v>
      </c>
    </row>
    <row r="129" spans="1:37" x14ac:dyDescent="0.25">
      <c r="A129" t="s">
        <v>389</v>
      </c>
      <c r="B129" s="4" t="s">
        <v>322</v>
      </c>
      <c r="C129" s="4" t="s">
        <v>282</v>
      </c>
      <c r="D129" s="4">
        <v>42</v>
      </c>
      <c r="E129" s="4" t="s">
        <v>238</v>
      </c>
      <c r="F129" s="4" t="s">
        <v>152</v>
      </c>
      <c r="G129" s="4" t="s">
        <v>171</v>
      </c>
      <c r="H129" s="4" t="s">
        <v>283</v>
      </c>
      <c r="I129" s="4" t="s">
        <v>63</v>
      </c>
      <c r="J129" s="4" t="s">
        <v>285</v>
      </c>
      <c r="K129" s="4" t="s">
        <v>59</v>
      </c>
      <c r="L129" s="4" t="s">
        <v>59</v>
      </c>
      <c r="M129" s="4" t="s">
        <v>59</v>
      </c>
      <c r="N129" s="4" t="s">
        <v>59</v>
      </c>
      <c r="O129" s="4" t="s">
        <v>59</v>
      </c>
      <c r="P129" s="4" t="s">
        <v>59</v>
      </c>
      <c r="Q129" s="4" t="s">
        <v>59</v>
      </c>
      <c r="R129" s="4"/>
      <c r="S129" s="4" t="s">
        <v>50</v>
      </c>
      <c r="T129" s="4" t="s">
        <v>50</v>
      </c>
      <c r="U129" s="4" t="s">
        <v>50</v>
      </c>
      <c r="V129" s="4" t="s">
        <v>50</v>
      </c>
      <c r="W129" s="4" t="s">
        <v>50</v>
      </c>
      <c r="X129" s="4" t="s">
        <v>50</v>
      </c>
      <c r="Y129" s="4" t="s">
        <v>50</v>
      </c>
      <c r="Z129" s="4" t="s">
        <v>50</v>
      </c>
      <c r="AA129" s="4" t="s">
        <v>50</v>
      </c>
      <c r="AB129" s="4" t="s">
        <v>50</v>
      </c>
      <c r="AC129" s="4" t="s">
        <v>50</v>
      </c>
      <c r="AD129" s="4" t="s">
        <v>50</v>
      </c>
      <c r="AE129" s="4" t="s">
        <v>50</v>
      </c>
      <c r="AF129" s="4" t="s">
        <v>50</v>
      </c>
      <c r="AG129" s="4" t="s">
        <v>50</v>
      </c>
      <c r="AH129" s="4" t="s">
        <v>50</v>
      </c>
      <c r="AI129" s="4" t="s">
        <v>50</v>
      </c>
      <c r="AJ129" s="4" t="s">
        <v>50</v>
      </c>
      <c r="AK129" s="4" t="s">
        <v>50</v>
      </c>
    </row>
    <row r="130" spans="1:37" x14ac:dyDescent="0.25">
      <c r="A130" t="s">
        <v>390</v>
      </c>
      <c r="B130" s="4" t="s">
        <v>323</v>
      </c>
      <c r="C130" s="4" t="s">
        <v>282</v>
      </c>
      <c r="D130" s="4">
        <v>38</v>
      </c>
      <c r="E130" s="4" t="s">
        <v>238</v>
      </c>
      <c r="F130" s="4" t="s">
        <v>152</v>
      </c>
      <c r="G130" s="4" t="s">
        <v>44</v>
      </c>
      <c r="H130" s="4" t="s">
        <v>283</v>
      </c>
      <c r="I130" s="4" t="s">
        <v>63</v>
      </c>
      <c r="J130" s="4" t="s">
        <v>285</v>
      </c>
      <c r="K130" s="4" t="s">
        <v>59</v>
      </c>
      <c r="L130" s="4" t="s">
        <v>59</v>
      </c>
      <c r="M130" s="4" t="s">
        <v>59</v>
      </c>
      <c r="N130" s="4" t="s">
        <v>59</v>
      </c>
      <c r="O130" s="4" t="s">
        <v>59</v>
      </c>
      <c r="P130" s="4" t="s">
        <v>59</v>
      </c>
      <c r="Q130" s="4" t="s">
        <v>59</v>
      </c>
      <c r="R130" s="4"/>
      <c r="S130" s="4" t="s">
        <v>51</v>
      </c>
      <c r="T130" s="4" t="s">
        <v>50</v>
      </c>
      <c r="U130" s="4" t="s">
        <v>51</v>
      </c>
      <c r="V130" s="4" t="s">
        <v>51</v>
      </c>
      <c r="W130" s="4" t="s">
        <v>51</v>
      </c>
      <c r="X130" s="4" t="s">
        <v>50</v>
      </c>
      <c r="Y130" s="4" t="s">
        <v>50</v>
      </c>
      <c r="Z130" s="4" t="s">
        <v>50</v>
      </c>
      <c r="AA130" s="4" t="s">
        <v>50</v>
      </c>
      <c r="AB130" s="4" t="s">
        <v>51</v>
      </c>
      <c r="AC130" s="4" t="s">
        <v>51</v>
      </c>
      <c r="AD130" s="4" t="s">
        <v>50</v>
      </c>
      <c r="AE130" s="4" t="s">
        <v>50</v>
      </c>
      <c r="AF130" s="4" t="s">
        <v>50</v>
      </c>
      <c r="AG130" s="4" t="s">
        <v>50</v>
      </c>
      <c r="AH130" s="4" t="s">
        <v>50</v>
      </c>
      <c r="AI130" s="4" t="s">
        <v>50</v>
      </c>
      <c r="AJ130" s="4" t="s">
        <v>50</v>
      </c>
      <c r="AK130" s="4" t="s">
        <v>50</v>
      </c>
    </row>
    <row r="131" spans="1:37" x14ac:dyDescent="0.25">
      <c r="A131" t="s">
        <v>391</v>
      </c>
      <c r="B131" s="4" t="s">
        <v>324</v>
      </c>
      <c r="C131" s="4" t="s">
        <v>282</v>
      </c>
      <c r="D131" s="4">
        <v>35</v>
      </c>
      <c r="E131" s="4" t="s">
        <v>238</v>
      </c>
      <c r="F131" s="4" t="s">
        <v>152</v>
      </c>
      <c r="G131" s="4" t="s">
        <v>44</v>
      </c>
      <c r="H131" s="4" t="s">
        <v>283</v>
      </c>
      <c r="I131" s="4" t="s">
        <v>63</v>
      </c>
      <c r="J131" s="4" t="s">
        <v>368</v>
      </c>
      <c r="K131" s="4" t="s">
        <v>59</v>
      </c>
      <c r="L131" s="4" t="s">
        <v>59</v>
      </c>
      <c r="M131" s="4" t="s">
        <v>59</v>
      </c>
      <c r="N131" s="4" t="s">
        <v>59</v>
      </c>
      <c r="O131" s="4" t="s">
        <v>59</v>
      </c>
      <c r="P131" s="4" t="s">
        <v>59</v>
      </c>
      <c r="Q131" s="4" t="s">
        <v>59</v>
      </c>
      <c r="R131" s="4"/>
      <c r="S131" s="4" t="s">
        <v>50</v>
      </c>
      <c r="T131" s="4" t="s">
        <v>50</v>
      </c>
      <c r="U131" s="4" t="s">
        <v>50</v>
      </c>
      <c r="V131" s="4" t="s">
        <v>50</v>
      </c>
      <c r="W131" s="4" t="s">
        <v>50</v>
      </c>
      <c r="X131" s="4" t="s">
        <v>50</v>
      </c>
      <c r="Y131" s="4" t="s">
        <v>50</v>
      </c>
      <c r="Z131" s="4" t="s">
        <v>50</v>
      </c>
      <c r="AA131" s="4" t="s">
        <v>50</v>
      </c>
      <c r="AB131" s="4" t="s">
        <v>50</v>
      </c>
      <c r="AC131" s="4" t="s">
        <v>50</v>
      </c>
      <c r="AD131" s="4" t="s">
        <v>50</v>
      </c>
      <c r="AE131" s="4" t="s">
        <v>50</v>
      </c>
      <c r="AF131" s="4" t="s">
        <v>50</v>
      </c>
      <c r="AG131" s="4" t="s">
        <v>50</v>
      </c>
      <c r="AH131" s="4" t="s">
        <v>50</v>
      </c>
      <c r="AI131" s="4" t="s">
        <v>50</v>
      </c>
      <c r="AJ131" s="4" t="s">
        <v>50</v>
      </c>
      <c r="AK131" s="4" t="s">
        <v>50</v>
      </c>
    </row>
    <row r="132" spans="1:37" x14ac:dyDescent="0.25">
      <c r="A132" t="s">
        <v>392</v>
      </c>
      <c r="B132" s="4" t="s">
        <v>325</v>
      </c>
      <c r="C132" s="4" t="s">
        <v>282</v>
      </c>
      <c r="D132" s="4">
        <v>32</v>
      </c>
      <c r="E132" s="4" t="s">
        <v>238</v>
      </c>
      <c r="F132" s="4" t="s">
        <v>152</v>
      </c>
      <c r="G132" s="4" t="s">
        <v>44</v>
      </c>
      <c r="H132" s="4" t="s">
        <v>283</v>
      </c>
      <c r="I132" s="4" t="s">
        <v>63</v>
      </c>
      <c r="J132" s="4" t="s">
        <v>285</v>
      </c>
      <c r="K132" s="4" t="s">
        <v>59</v>
      </c>
      <c r="L132" s="4" t="s">
        <v>59</v>
      </c>
      <c r="M132" s="4" t="s">
        <v>59</v>
      </c>
      <c r="N132" s="4" t="s">
        <v>59</v>
      </c>
      <c r="O132" s="4" t="s">
        <v>59</v>
      </c>
      <c r="P132" s="4" t="s">
        <v>59</v>
      </c>
      <c r="Q132" s="4" t="s">
        <v>59</v>
      </c>
      <c r="R132" s="4"/>
      <c r="S132" s="4" t="s">
        <v>50</v>
      </c>
      <c r="T132" s="4" t="s">
        <v>50</v>
      </c>
      <c r="U132" s="4" t="s">
        <v>50</v>
      </c>
      <c r="V132" s="4" t="s">
        <v>50</v>
      </c>
      <c r="W132" s="4" t="s">
        <v>50</v>
      </c>
      <c r="X132" s="4" t="s">
        <v>50</v>
      </c>
      <c r="Y132" s="4" t="s">
        <v>50</v>
      </c>
      <c r="Z132" s="4" t="s">
        <v>50</v>
      </c>
      <c r="AA132" s="4" t="s">
        <v>50</v>
      </c>
      <c r="AB132" s="4" t="s">
        <v>66</v>
      </c>
      <c r="AC132" s="4" t="s">
        <v>50</v>
      </c>
      <c r="AD132" s="4" t="s">
        <v>50</v>
      </c>
      <c r="AE132" s="4" t="s">
        <v>50</v>
      </c>
      <c r="AF132" s="4" t="s">
        <v>50</v>
      </c>
      <c r="AG132" s="4" t="s">
        <v>50</v>
      </c>
      <c r="AH132" s="4" t="s">
        <v>50</v>
      </c>
      <c r="AI132" s="4" t="s">
        <v>50</v>
      </c>
      <c r="AJ132" s="4" t="s">
        <v>50</v>
      </c>
      <c r="AK132" s="4" t="s">
        <v>50</v>
      </c>
    </row>
    <row r="133" spans="1:37" x14ac:dyDescent="0.25">
      <c r="A133" t="s">
        <v>393</v>
      </c>
      <c r="B133" s="4" t="s">
        <v>326</v>
      </c>
      <c r="C133" s="4" t="s">
        <v>282</v>
      </c>
      <c r="D133" s="4">
        <v>43</v>
      </c>
      <c r="E133" s="4" t="s">
        <v>42</v>
      </c>
      <c r="F133" s="4" t="s">
        <v>190</v>
      </c>
      <c r="G133" s="4" t="s">
        <v>44</v>
      </c>
      <c r="H133" s="4" t="s">
        <v>283</v>
      </c>
      <c r="I133" s="4" t="s">
        <v>63</v>
      </c>
      <c r="J133" s="4" t="s">
        <v>285</v>
      </c>
      <c r="K133" s="4" t="s">
        <v>41</v>
      </c>
      <c r="L133" s="4" t="s">
        <v>41</v>
      </c>
      <c r="M133" s="4" t="s">
        <v>59</v>
      </c>
      <c r="N133" s="4" t="s">
        <v>59</v>
      </c>
      <c r="O133" s="4" t="s">
        <v>59</v>
      </c>
      <c r="P133" s="4" t="s">
        <v>59</v>
      </c>
      <c r="Q133" s="4" t="s">
        <v>59</v>
      </c>
      <c r="R133" s="4"/>
      <c r="S133" s="4" t="s">
        <v>50</v>
      </c>
      <c r="T133" s="4" t="s">
        <v>50</v>
      </c>
      <c r="U133" s="4" t="s">
        <v>50</v>
      </c>
      <c r="V133" s="4" t="s">
        <v>50</v>
      </c>
      <c r="W133" s="4" t="s">
        <v>50</v>
      </c>
      <c r="X133" s="4" t="s">
        <v>50</v>
      </c>
      <c r="Y133" s="4" t="s">
        <v>50</v>
      </c>
      <c r="Z133" s="4" t="s">
        <v>50</v>
      </c>
      <c r="AA133" s="4" t="s">
        <v>50</v>
      </c>
      <c r="AB133" s="4" t="s">
        <v>50</v>
      </c>
      <c r="AC133" s="4" t="s">
        <v>50</v>
      </c>
      <c r="AD133" s="4" t="s">
        <v>50</v>
      </c>
      <c r="AE133" s="4" t="s">
        <v>50</v>
      </c>
      <c r="AF133" s="4" t="s">
        <v>50</v>
      </c>
      <c r="AG133" s="4" t="s">
        <v>50</v>
      </c>
      <c r="AH133" s="4" t="s">
        <v>50</v>
      </c>
      <c r="AI133" s="4" t="s">
        <v>50</v>
      </c>
      <c r="AJ133" s="4" t="s">
        <v>50</v>
      </c>
      <c r="AK133" s="4" t="s">
        <v>50</v>
      </c>
    </row>
    <row r="134" spans="1:37" x14ac:dyDescent="0.25">
      <c r="A134" t="s">
        <v>394</v>
      </c>
      <c r="B134" s="4" t="s">
        <v>327</v>
      </c>
      <c r="C134" s="4" t="s">
        <v>282</v>
      </c>
      <c r="D134" s="4">
        <v>54</v>
      </c>
      <c r="E134" s="4" t="s">
        <v>238</v>
      </c>
      <c r="F134" s="4" t="s">
        <v>152</v>
      </c>
      <c r="G134" s="4" t="s">
        <v>44</v>
      </c>
      <c r="H134" s="4" t="s">
        <v>283</v>
      </c>
      <c r="I134" s="4" t="s">
        <v>63</v>
      </c>
      <c r="J134" s="4" t="s">
        <v>285</v>
      </c>
      <c r="K134" s="4" t="s">
        <v>59</v>
      </c>
      <c r="L134" s="4" t="s">
        <v>59</v>
      </c>
      <c r="M134" s="4" t="s">
        <v>59</v>
      </c>
      <c r="N134" s="4" t="s">
        <v>59</v>
      </c>
      <c r="O134" s="4" t="s">
        <v>59</v>
      </c>
      <c r="P134" s="4" t="s">
        <v>59</v>
      </c>
      <c r="Q134" s="4" t="s">
        <v>59</v>
      </c>
      <c r="R134" s="4"/>
      <c r="S134" s="4" t="s">
        <v>50</v>
      </c>
      <c r="T134" s="4" t="s">
        <v>50</v>
      </c>
      <c r="U134" s="4" t="s">
        <v>50</v>
      </c>
      <c r="V134" s="4" t="s">
        <v>50</v>
      </c>
      <c r="W134" s="4" t="s">
        <v>50</v>
      </c>
      <c r="X134" s="4" t="s">
        <v>50</v>
      </c>
      <c r="Y134" s="4" t="s">
        <v>50</v>
      </c>
      <c r="Z134" s="4" t="s">
        <v>50</v>
      </c>
      <c r="AA134" s="4" t="s">
        <v>50</v>
      </c>
      <c r="AB134" s="4" t="s">
        <v>50</v>
      </c>
      <c r="AC134" s="4" t="s">
        <v>50</v>
      </c>
      <c r="AD134" s="4" t="s">
        <v>50</v>
      </c>
      <c r="AE134" s="4" t="s">
        <v>50</v>
      </c>
      <c r="AF134" s="4" t="s">
        <v>50</v>
      </c>
      <c r="AG134" s="4" t="s">
        <v>50</v>
      </c>
      <c r="AH134" s="4" t="s">
        <v>50</v>
      </c>
      <c r="AI134" s="4" t="s">
        <v>50</v>
      </c>
      <c r="AJ134" s="4" t="s">
        <v>50</v>
      </c>
      <c r="AK134" s="4" t="s">
        <v>50</v>
      </c>
    </row>
    <row r="135" spans="1:37" x14ac:dyDescent="0.25">
      <c r="A135" t="s">
        <v>395</v>
      </c>
      <c r="B135" s="4" t="s">
        <v>328</v>
      </c>
      <c r="C135" s="4" t="s">
        <v>282</v>
      </c>
      <c r="D135" s="4">
        <v>27</v>
      </c>
      <c r="E135" s="4" t="s">
        <v>42</v>
      </c>
      <c r="F135" s="4" t="s">
        <v>152</v>
      </c>
      <c r="G135" s="4" t="s">
        <v>44</v>
      </c>
      <c r="H135" s="4" t="s">
        <v>283</v>
      </c>
      <c r="I135" s="4" t="s">
        <v>63</v>
      </c>
      <c r="J135" s="4" t="s">
        <v>285</v>
      </c>
      <c r="K135" s="4" t="s">
        <v>59</v>
      </c>
      <c r="L135" s="4" t="s">
        <v>59</v>
      </c>
      <c r="M135" s="4" t="s">
        <v>59</v>
      </c>
      <c r="N135" s="4" t="s">
        <v>59</v>
      </c>
      <c r="O135" s="4" t="s">
        <v>59</v>
      </c>
      <c r="P135" s="4" t="s">
        <v>59</v>
      </c>
      <c r="Q135" s="4" t="s">
        <v>59</v>
      </c>
      <c r="R135" s="4"/>
      <c r="S135" s="4" t="s">
        <v>50</v>
      </c>
      <c r="T135" s="4" t="s">
        <v>50</v>
      </c>
      <c r="U135" s="4" t="s">
        <v>50</v>
      </c>
      <c r="V135" s="4" t="s">
        <v>50</v>
      </c>
      <c r="W135" s="4" t="s">
        <v>50</v>
      </c>
      <c r="X135" s="4" t="s">
        <v>50</v>
      </c>
      <c r="Y135" s="4" t="s">
        <v>50</v>
      </c>
      <c r="Z135" s="4" t="s">
        <v>50</v>
      </c>
      <c r="AA135" s="4" t="s">
        <v>50</v>
      </c>
      <c r="AB135" s="4" t="s">
        <v>50</v>
      </c>
      <c r="AC135" s="4" t="s">
        <v>50</v>
      </c>
      <c r="AD135" s="4" t="s">
        <v>50</v>
      </c>
      <c r="AE135" s="4" t="s">
        <v>50</v>
      </c>
      <c r="AF135" s="4" t="s">
        <v>50</v>
      </c>
      <c r="AG135" s="4" t="s">
        <v>50</v>
      </c>
      <c r="AH135" s="4" t="s">
        <v>50</v>
      </c>
      <c r="AI135" s="4" t="s">
        <v>50</v>
      </c>
      <c r="AJ135" s="4" t="s">
        <v>50</v>
      </c>
      <c r="AK135" s="4" t="s">
        <v>50</v>
      </c>
    </row>
    <row r="136" spans="1:37" x14ac:dyDescent="0.25">
      <c r="A136" t="s">
        <v>396</v>
      </c>
      <c r="B136" s="4" t="s">
        <v>329</v>
      </c>
      <c r="C136" s="4" t="s">
        <v>282</v>
      </c>
      <c r="D136" s="4">
        <v>43</v>
      </c>
      <c r="E136" s="4" t="s">
        <v>238</v>
      </c>
      <c r="F136" s="4" t="s">
        <v>152</v>
      </c>
      <c r="G136" s="4" t="s">
        <v>44</v>
      </c>
      <c r="H136" s="4" t="s">
        <v>283</v>
      </c>
      <c r="I136" s="4" t="s">
        <v>63</v>
      </c>
      <c r="J136" s="4" t="s">
        <v>285</v>
      </c>
      <c r="K136" s="4" t="s">
        <v>59</v>
      </c>
      <c r="L136" s="4" t="s">
        <v>59</v>
      </c>
      <c r="M136" s="4" t="s">
        <v>59</v>
      </c>
      <c r="N136" s="4" t="s">
        <v>59</v>
      </c>
      <c r="O136" s="4" t="s">
        <v>59</v>
      </c>
      <c r="P136" s="4" t="s">
        <v>59</v>
      </c>
      <c r="Q136" s="4" t="s">
        <v>59</v>
      </c>
      <c r="R136" s="4"/>
      <c r="S136" s="4" t="s">
        <v>50</v>
      </c>
      <c r="T136" s="4" t="s">
        <v>50</v>
      </c>
      <c r="U136" s="4" t="s">
        <v>50</v>
      </c>
      <c r="V136" s="4" t="s">
        <v>50</v>
      </c>
      <c r="W136" s="4" t="s">
        <v>50</v>
      </c>
      <c r="X136" s="4" t="s">
        <v>50</v>
      </c>
      <c r="Y136" s="4" t="s">
        <v>50</v>
      </c>
      <c r="Z136" s="4" t="s">
        <v>50</v>
      </c>
      <c r="AA136" s="4" t="s">
        <v>50</v>
      </c>
      <c r="AB136" s="4" t="s">
        <v>66</v>
      </c>
      <c r="AC136" s="4" t="s">
        <v>50</v>
      </c>
      <c r="AD136" s="4" t="s">
        <v>50</v>
      </c>
      <c r="AE136" s="4" t="s">
        <v>50</v>
      </c>
      <c r="AF136" s="4" t="s">
        <v>50</v>
      </c>
      <c r="AG136" s="4" t="s">
        <v>50</v>
      </c>
      <c r="AH136" s="4" t="s">
        <v>50</v>
      </c>
      <c r="AI136" s="4" t="s">
        <v>50</v>
      </c>
      <c r="AJ136" s="4" t="s">
        <v>50</v>
      </c>
      <c r="AK136" s="4" t="s">
        <v>50</v>
      </c>
    </row>
    <row r="137" spans="1:37" x14ac:dyDescent="0.25">
      <c r="A137" t="s">
        <v>397</v>
      </c>
      <c r="B137" s="4" t="s">
        <v>330</v>
      </c>
      <c r="C137" s="4" t="s">
        <v>282</v>
      </c>
      <c r="D137" s="4">
        <v>51</v>
      </c>
      <c r="E137" s="4" t="s">
        <v>238</v>
      </c>
      <c r="F137" s="4" t="s">
        <v>152</v>
      </c>
      <c r="G137" s="4" t="s">
        <v>44</v>
      </c>
      <c r="H137" s="4" t="s">
        <v>283</v>
      </c>
      <c r="I137" s="4" t="s">
        <v>63</v>
      </c>
      <c r="J137" s="4" t="s">
        <v>285</v>
      </c>
      <c r="K137" s="4" t="s">
        <v>59</v>
      </c>
      <c r="L137" s="4" t="s">
        <v>59</v>
      </c>
      <c r="M137" s="4" t="s">
        <v>59</v>
      </c>
      <c r="N137" s="4" t="s">
        <v>59</v>
      </c>
      <c r="O137" s="4" t="s">
        <v>59</v>
      </c>
      <c r="P137" s="4" t="s">
        <v>59</v>
      </c>
      <c r="Q137" s="4" t="s">
        <v>59</v>
      </c>
      <c r="R137" s="4"/>
      <c r="S137" s="4" t="s">
        <v>50</v>
      </c>
      <c r="T137" s="4" t="s">
        <v>50</v>
      </c>
      <c r="U137" s="4" t="s">
        <v>50</v>
      </c>
      <c r="V137" s="4" t="s">
        <v>50</v>
      </c>
      <c r="W137" s="4" t="s">
        <v>50</v>
      </c>
      <c r="X137" s="4" t="s">
        <v>50</v>
      </c>
      <c r="Y137" s="4" t="s">
        <v>50</v>
      </c>
      <c r="Z137" s="4" t="s">
        <v>50</v>
      </c>
      <c r="AA137" s="4" t="s">
        <v>50</v>
      </c>
      <c r="AB137" s="4" t="s">
        <v>50</v>
      </c>
      <c r="AC137" s="4" t="s">
        <v>50</v>
      </c>
      <c r="AD137" s="4" t="s">
        <v>50</v>
      </c>
      <c r="AE137" s="4" t="s">
        <v>50</v>
      </c>
      <c r="AF137" s="4" t="s">
        <v>50</v>
      </c>
      <c r="AG137" s="4" t="s">
        <v>50</v>
      </c>
      <c r="AH137" s="4" t="s">
        <v>50</v>
      </c>
      <c r="AI137" s="4" t="s">
        <v>50</v>
      </c>
      <c r="AJ137" s="4" t="s">
        <v>50</v>
      </c>
      <c r="AK137" s="4" t="s">
        <v>50</v>
      </c>
    </row>
    <row r="138" spans="1:37" x14ac:dyDescent="0.25">
      <c r="A138" t="s">
        <v>398</v>
      </c>
      <c r="B138" s="4" t="s">
        <v>331</v>
      </c>
      <c r="C138" s="4" t="s">
        <v>282</v>
      </c>
      <c r="D138" s="4">
        <v>26</v>
      </c>
      <c r="E138" s="4" t="s">
        <v>42</v>
      </c>
      <c r="F138" s="4" t="s">
        <v>190</v>
      </c>
      <c r="G138" s="4" t="s">
        <v>44</v>
      </c>
      <c r="H138" s="4" t="s">
        <v>283</v>
      </c>
      <c r="I138" s="4" t="s">
        <v>63</v>
      </c>
      <c r="J138" s="4" t="s">
        <v>368</v>
      </c>
      <c r="K138" s="4" t="s">
        <v>59</v>
      </c>
      <c r="L138" s="4" t="s">
        <v>59</v>
      </c>
      <c r="M138" s="4" t="s">
        <v>59</v>
      </c>
      <c r="N138" s="4" t="s">
        <v>59</v>
      </c>
      <c r="O138" s="4" t="s">
        <v>59</v>
      </c>
      <c r="P138" s="4" t="s">
        <v>59</v>
      </c>
      <c r="Q138" s="4" t="s">
        <v>59</v>
      </c>
      <c r="R138" s="4"/>
      <c r="S138" s="4" t="s">
        <v>50</v>
      </c>
      <c r="T138" s="4" t="s">
        <v>50</v>
      </c>
      <c r="U138" s="4" t="s">
        <v>50</v>
      </c>
      <c r="V138" s="4" t="s">
        <v>50</v>
      </c>
      <c r="W138" s="4" t="s">
        <v>50</v>
      </c>
      <c r="X138" s="4" t="s">
        <v>50</v>
      </c>
      <c r="Y138" s="4" t="s">
        <v>50</v>
      </c>
      <c r="Z138" s="4" t="s">
        <v>50</v>
      </c>
      <c r="AA138" s="4" t="s">
        <v>50</v>
      </c>
      <c r="AB138" s="4" t="s">
        <v>66</v>
      </c>
      <c r="AC138" s="4" t="s">
        <v>50</v>
      </c>
      <c r="AD138" s="4" t="s">
        <v>50</v>
      </c>
      <c r="AE138" s="4" t="s">
        <v>50</v>
      </c>
      <c r="AF138" s="4" t="s">
        <v>50</v>
      </c>
      <c r="AG138" s="4" t="s">
        <v>50</v>
      </c>
      <c r="AH138" s="4" t="s">
        <v>50</v>
      </c>
      <c r="AI138" s="4" t="s">
        <v>50</v>
      </c>
      <c r="AJ138" s="4" t="s">
        <v>50</v>
      </c>
      <c r="AK138" s="4" t="s">
        <v>50</v>
      </c>
    </row>
    <row r="139" spans="1:37" x14ac:dyDescent="0.25">
      <c r="A139" t="s">
        <v>399</v>
      </c>
      <c r="B139" s="4" t="s">
        <v>332</v>
      </c>
      <c r="C139" s="4" t="s">
        <v>282</v>
      </c>
      <c r="D139" s="4">
        <v>47</v>
      </c>
      <c r="E139" s="4" t="s">
        <v>238</v>
      </c>
      <c r="F139" s="4" t="s">
        <v>190</v>
      </c>
      <c r="G139" s="4" t="s">
        <v>44</v>
      </c>
      <c r="H139" s="4" t="s">
        <v>283</v>
      </c>
      <c r="I139" s="4" t="s">
        <v>63</v>
      </c>
      <c r="J139" s="4" t="s">
        <v>285</v>
      </c>
      <c r="K139" s="4" t="s">
        <v>59</v>
      </c>
      <c r="L139" s="4" t="s">
        <v>59</v>
      </c>
      <c r="M139" s="4" t="s">
        <v>59</v>
      </c>
      <c r="N139" s="4" t="s">
        <v>59</v>
      </c>
      <c r="O139" s="4" t="s">
        <v>59</v>
      </c>
      <c r="P139" s="4" t="s">
        <v>59</v>
      </c>
      <c r="Q139" s="4" t="s">
        <v>59</v>
      </c>
      <c r="R139" s="4"/>
      <c r="S139" s="4" t="s">
        <v>50</v>
      </c>
      <c r="T139" s="4" t="s">
        <v>51</v>
      </c>
      <c r="U139" s="4" t="s">
        <v>51</v>
      </c>
      <c r="V139" s="4" t="s">
        <v>51</v>
      </c>
      <c r="W139" s="4" t="s">
        <v>51</v>
      </c>
      <c r="X139" s="4" t="s">
        <v>51</v>
      </c>
      <c r="Y139" s="4" t="s">
        <v>50</v>
      </c>
      <c r="Z139" s="4" t="s">
        <v>56</v>
      </c>
      <c r="AA139" s="4" t="s">
        <v>56</v>
      </c>
      <c r="AB139" s="4" t="s">
        <v>60</v>
      </c>
      <c r="AC139" s="4" t="s">
        <v>51</v>
      </c>
      <c r="AD139" s="4" t="s">
        <v>56</v>
      </c>
      <c r="AE139" s="4" t="s">
        <v>56</v>
      </c>
      <c r="AF139" s="4" t="s">
        <v>51</v>
      </c>
      <c r="AG139" s="4" t="s">
        <v>51</v>
      </c>
      <c r="AH139" s="4" t="s">
        <v>56</v>
      </c>
      <c r="AI139" s="4" t="s">
        <v>60</v>
      </c>
      <c r="AJ139" s="4" t="s">
        <v>56</v>
      </c>
      <c r="AK139" s="4" t="s">
        <v>56</v>
      </c>
    </row>
    <row r="140" spans="1:37" x14ac:dyDescent="0.25">
      <c r="A140" t="s">
        <v>400</v>
      </c>
      <c r="B140" s="4" t="s">
        <v>333</v>
      </c>
      <c r="C140" s="4" t="s">
        <v>282</v>
      </c>
      <c r="D140" s="4">
        <v>37</v>
      </c>
      <c r="E140" s="4" t="s">
        <v>42</v>
      </c>
      <c r="F140" s="4" t="s">
        <v>152</v>
      </c>
      <c r="G140" s="4" t="s">
        <v>44</v>
      </c>
      <c r="H140" s="4" t="s">
        <v>283</v>
      </c>
      <c r="I140" s="4" t="s">
        <v>46</v>
      </c>
      <c r="J140" s="4" t="s">
        <v>285</v>
      </c>
      <c r="K140" s="4" t="s">
        <v>41</v>
      </c>
      <c r="L140" s="4" t="s">
        <v>41</v>
      </c>
      <c r="M140" s="4" t="s">
        <v>41</v>
      </c>
      <c r="N140" s="4" t="s">
        <v>41</v>
      </c>
      <c r="O140" s="4" t="s">
        <v>41</v>
      </c>
      <c r="P140" s="4" t="s">
        <v>41</v>
      </c>
      <c r="Q140" s="4" t="s">
        <v>41</v>
      </c>
      <c r="R140" s="4"/>
      <c r="S140" s="4" t="s">
        <v>50</v>
      </c>
      <c r="T140" s="4" t="s">
        <v>50</v>
      </c>
      <c r="U140" s="4" t="s">
        <v>51</v>
      </c>
      <c r="V140" s="4" t="s">
        <v>56</v>
      </c>
      <c r="W140" s="4" t="s">
        <v>56</v>
      </c>
      <c r="X140" s="4" t="s">
        <v>56</v>
      </c>
      <c r="Y140" s="4" t="s">
        <v>56</v>
      </c>
      <c r="Z140" s="4" t="s">
        <v>56</v>
      </c>
      <c r="AA140" s="4" t="s">
        <v>56</v>
      </c>
      <c r="AB140" s="4" t="s">
        <v>66</v>
      </c>
      <c r="AC140" s="4" t="s">
        <v>51</v>
      </c>
      <c r="AD140" s="4" t="s">
        <v>56</v>
      </c>
      <c r="AE140" s="4" t="s">
        <v>56</v>
      </c>
      <c r="AF140" s="4" t="s">
        <v>56</v>
      </c>
      <c r="AG140" s="4" t="s">
        <v>56</v>
      </c>
      <c r="AH140" s="4" t="s">
        <v>56</v>
      </c>
      <c r="AI140" s="4" t="s">
        <v>56</v>
      </c>
      <c r="AJ140" s="4" t="s">
        <v>56</v>
      </c>
      <c r="AK140" s="4" t="s">
        <v>56</v>
      </c>
    </row>
    <row r="141" spans="1:37" x14ac:dyDescent="0.25">
      <c r="A141" t="s">
        <v>401</v>
      </c>
      <c r="B141" s="4" t="s">
        <v>334</v>
      </c>
      <c r="C141" s="4" t="s">
        <v>282</v>
      </c>
      <c r="D141" s="4">
        <v>32</v>
      </c>
      <c r="E141" s="4" t="s">
        <v>42</v>
      </c>
      <c r="F141" s="4" t="s">
        <v>152</v>
      </c>
      <c r="G141" s="4" t="s">
        <v>44</v>
      </c>
      <c r="H141" s="4" t="s">
        <v>162</v>
      </c>
      <c r="I141" s="4" t="s">
        <v>46</v>
      </c>
      <c r="J141" s="4" t="s">
        <v>285</v>
      </c>
      <c r="K141" s="4" t="s">
        <v>59</v>
      </c>
      <c r="L141" s="4" t="s">
        <v>59</v>
      </c>
      <c r="M141" s="4" t="s">
        <v>59</v>
      </c>
      <c r="N141" s="4" t="s">
        <v>59</v>
      </c>
      <c r="O141" s="4" t="s">
        <v>59</v>
      </c>
      <c r="P141" s="4" t="s">
        <v>59</v>
      </c>
      <c r="Q141" s="4" t="s">
        <v>59</v>
      </c>
      <c r="R141" s="4"/>
      <c r="S141" s="4" t="s">
        <v>50</v>
      </c>
      <c r="T141" s="4" t="s">
        <v>50</v>
      </c>
      <c r="U141" s="4" t="s">
        <v>50</v>
      </c>
      <c r="V141" s="4" t="s">
        <v>50</v>
      </c>
      <c r="W141" s="4" t="s">
        <v>50</v>
      </c>
      <c r="X141" s="4" t="s">
        <v>50</v>
      </c>
      <c r="Y141" s="4" t="s">
        <v>50</v>
      </c>
      <c r="Z141" s="4" t="s">
        <v>50</v>
      </c>
      <c r="AA141" s="4" t="s">
        <v>50</v>
      </c>
      <c r="AB141" s="4" t="s">
        <v>66</v>
      </c>
      <c r="AC141" s="4" t="s">
        <v>50</v>
      </c>
      <c r="AD141" s="4" t="s">
        <v>50</v>
      </c>
      <c r="AE141" s="4" t="s">
        <v>50</v>
      </c>
      <c r="AF141" s="4" t="s">
        <v>50</v>
      </c>
      <c r="AG141" s="4" t="s">
        <v>50</v>
      </c>
      <c r="AH141" s="4" t="s">
        <v>50</v>
      </c>
      <c r="AI141" s="4" t="s">
        <v>50</v>
      </c>
      <c r="AJ141" s="4" t="s">
        <v>50</v>
      </c>
      <c r="AK141" s="4" t="s">
        <v>50</v>
      </c>
    </row>
    <row r="142" spans="1:37" x14ac:dyDescent="0.25">
      <c r="A142" t="s">
        <v>402</v>
      </c>
      <c r="B142" s="4" t="s">
        <v>335</v>
      </c>
      <c r="C142" s="4" t="s">
        <v>282</v>
      </c>
      <c r="D142" s="4">
        <v>25</v>
      </c>
      <c r="E142" s="4" t="s">
        <v>42</v>
      </c>
      <c r="F142" s="4" t="s">
        <v>152</v>
      </c>
      <c r="G142" s="4" t="s">
        <v>44</v>
      </c>
      <c r="H142" s="4" t="s">
        <v>162</v>
      </c>
      <c r="I142" s="4" t="s">
        <v>307</v>
      </c>
      <c r="J142" s="4" t="s">
        <v>285</v>
      </c>
      <c r="K142" s="4" t="s">
        <v>59</v>
      </c>
      <c r="L142" s="4" t="s">
        <v>59</v>
      </c>
      <c r="M142" s="4" t="s">
        <v>59</v>
      </c>
      <c r="N142" s="4" t="s">
        <v>59</v>
      </c>
      <c r="O142" s="4" t="s">
        <v>59</v>
      </c>
      <c r="P142" s="4" t="s">
        <v>59</v>
      </c>
      <c r="Q142" s="4" t="s">
        <v>59</v>
      </c>
      <c r="R142" s="4"/>
      <c r="S142" s="4" t="s">
        <v>50</v>
      </c>
      <c r="T142" s="4" t="s">
        <v>50</v>
      </c>
      <c r="U142" s="4" t="s">
        <v>50</v>
      </c>
      <c r="V142" s="4" t="s">
        <v>50</v>
      </c>
      <c r="W142" s="4" t="s">
        <v>50</v>
      </c>
      <c r="X142" s="4" t="s">
        <v>50</v>
      </c>
      <c r="Y142" s="4" t="s">
        <v>50</v>
      </c>
      <c r="Z142" s="4" t="s">
        <v>50</v>
      </c>
      <c r="AA142" s="4" t="s">
        <v>50</v>
      </c>
      <c r="AB142" s="4" t="s">
        <v>50</v>
      </c>
      <c r="AC142" s="4" t="s">
        <v>50</v>
      </c>
      <c r="AD142" s="4" t="s">
        <v>50</v>
      </c>
      <c r="AE142" s="4" t="s">
        <v>50</v>
      </c>
      <c r="AF142" s="4" t="s">
        <v>50</v>
      </c>
      <c r="AG142" s="4" t="s">
        <v>50</v>
      </c>
      <c r="AH142" s="4" t="s">
        <v>50</v>
      </c>
      <c r="AI142" s="4" t="s">
        <v>50</v>
      </c>
      <c r="AJ142" s="4" t="s">
        <v>50</v>
      </c>
      <c r="AK142" s="4" t="s">
        <v>50</v>
      </c>
    </row>
    <row r="143" spans="1:37" x14ac:dyDescent="0.25">
      <c r="A143" t="s">
        <v>403</v>
      </c>
      <c r="B143" s="4" t="s">
        <v>336</v>
      </c>
      <c r="C143" s="4" t="s">
        <v>282</v>
      </c>
      <c r="D143" s="4">
        <v>21</v>
      </c>
      <c r="E143" s="4" t="s">
        <v>42</v>
      </c>
      <c r="F143" s="4" t="s">
        <v>152</v>
      </c>
      <c r="G143" s="4" t="s">
        <v>44</v>
      </c>
      <c r="H143" s="4" t="s">
        <v>283</v>
      </c>
      <c r="I143" s="4" t="s">
        <v>337</v>
      </c>
      <c r="J143" s="4" t="s">
        <v>368</v>
      </c>
      <c r="K143" s="4" t="s">
        <v>59</v>
      </c>
      <c r="L143" s="4" t="s">
        <v>59</v>
      </c>
      <c r="M143" s="4" t="s">
        <v>59</v>
      </c>
      <c r="N143" s="4" t="s">
        <v>59</v>
      </c>
      <c r="O143" s="4" t="s">
        <v>59</v>
      </c>
      <c r="P143" s="4" t="s">
        <v>59</v>
      </c>
      <c r="Q143" s="4" t="s">
        <v>59</v>
      </c>
      <c r="R143" s="4"/>
      <c r="S143" s="4" t="s">
        <v>50</v>
      </c>
      <c r="T143" s="4" t="s">
        <v>50</v>
      </c>
      <c r="U143" s="4" t="s">
        <v>50</v>
      </c>
      <c r="V143" s="4" t="s">
        <v>50</v>
      </c>
      <c r="W143" s="4" t="s">
        <v>50</v>
      </c>
      <c r="X143" s="4" t="s">
        <v>50</v>
      </c>
      <c r="Y143" s="4" t="s">
        <v>50</v>
      </c>
      <c r="Z143" s="4" t="s">
        <v>50</v>
      </c>
      <c r="AA143" s="4" t="s">
        <v>50</v>
      </c>
      <c r="AB143" s="4" t="s">
        <v>50</v>
      </c>
      <c r="AC143" s="4" t="s">
        <v>50</v>
      </c>
      <c r="AD143" s="4" t="s">
        <v>50</v>
      </c>
      <c r="AE143" s="4" t="s">
        <v>50</v>
      </c>
      <c r="AF143" s="4" t="s">
        <v>50</v>
      </c>
      <c r="AG143" s="4" t="s">
        <v>50</v>
      </c>
      <c r="AH143" s="4" t="s">
        <v>50</v>
      </c>
      <c r="AI143" s="4" t="s">
        <v>50</v>
      </c>
      <c r="AJ143" s="4" t="s">
        <v>50</v>
      </c>
      <c r="AK143" s="4" t="s">
        <v>50</v>
      </c>
    </row>
    <row r="144" spans="1:37" x14ac:dyDescent="0.25">
      <c r="A144" t="s">
        <v>404</v>
      </c>
      <c r="B144" s="4" t="s">
        <v>338</v>
      </c>
      <c r="C144" s="4" t="s">
        <v>282</v>
      </c>
      <c r="D144" s="4">
        <v>29</v>
      </c>
      <c r="E144" s="4" t="s">
        <v>54</v>
      </c>
      <c r="F144" s="4" t="s">
        <v>152</v>
      </c>
      <c r="G144" s="4" t="s">
        <v>44</v>
      </c>
      <c r="H144" s="4" t="s">
        <v>283</v>
      </c>
      <c r="I144" s="4" t="s">
        <v>307</v>
      </c>
      <c r="J144" s="4" t="s">
        <v>368</v>
      </c>
      <c r="K144" s="4" t="s">
        <v>59</v>
      </c>
      <c r="L144" s="4" t="s">
        <v>59</v>
      </c>
      <c r="M144" s="4" t="s">
        <v>59</v>
      </c>
      <c r="N144" s="4" t="s">
        <v>59</v>
      </c>
      <c r="O144" s="4" t="s">
        <v>59</v>
      </c>
      <c r="P144" s="4" t="s">
        <v>59</v>
      </c>
      <c r="Q144" s="4" t="s">
        <v>59</v>
      </c>
      <c r="R144" s="4"/>
      <c r="S144" s="4" t="s">
        <v>50</v>
      </c>
      <c r="T144" s="4" t="s">
        <v>50</v>
      </c>
      <c r="U144" s="4" t="s">
        <v>50</v>
      </c>
      <c r="V144" s="4" t="s">
        <v>50</v>
      </c>
      <c r="W144" s="4" t="s">
        <v>50</v>
      </c>
      <c r="X144" s="4" t="s">
        <v>50</v>
      </c>
      <c r="Y144" s="4" t="s">
        <v>50</v>
      </c>
      <c r="Z144" s="4" t="s">
        <v>50</v>
      </c>
      <c r="AA144" s="4" t="s">
        <v>50</v>
      </c>
      <c r="AB144" s="4" t="s">
        <v>66</v>
      </c>
      <c r="AC144" s="4" t="s">
        <v>50</v>
      </c>
      <c r="AD144" s="4" t="s">
        <v>50</v>
      </c>
      <c r="AE144" s="4" t="s">
        <v>50</v>
      </c>
      <c r="AF144" s="4" t="s">
        <v>50</v>
      </c>
      <c r="AG144" s="4" t="s">
        <v>50</v>
      </c>
      <c r="AH144" s="4" t="s">
        <v>50</v>
      </c>
      <c r="AI144" s="4" t="s">
        <v>50</v>
      </c>
      <c r="AJ144" s="4" t="s">
        <v>50</v>
      </c>
      <c r="AK144" s="4" t="s">
        <v>50</v>
      </c>
    </row>
    <row r="145" spans="1:37" x14ac:dyDescent="0.25">
      <c r="A145" t="s">
        <v>405</v>
      </c>
      <c r="B145" s="4" t="s">
        <v>339</v>
      </c>
      <c r="C145" s="4" t="s">
        <v>282</v>
      </c>
      <c r="D145" s="4">
        <v>44</v>
      </c>
      <c r="E145" s="4" t="s">
        <v>42</v>
      </c>
      <c r="F145" s="4" t="s">
        <v>152</v>
      </c>
      <c r="G145" s="4" t="s">
        <v>44</v>
      </c>
      <c r="H145" s="4" t="s">
        <v>283</v>
      </c>
      <c r="I145" s="4" t="s">
        <v>46</v>
      </c>
      <c r="J145" s="4" t="s">
        <v>285</v>
      </c>
      <c r="K145" s="4" t="s">
        <v>59</v>
      </c>
      <c r="L145" s="4" t="s">
        <v>59</v>
      </c>
      <c r="M145" s="4" t="s">
        <v>59</v>
      </c>
      <c r="N145" s="4" t="s">
        <v>59</v>
      </c>
      <c r="O145" s="4" t="s">
        <v>59</v>
      </c>
      <c r="P145" s="4" t="s">
        <v>59</v>
      </c>
      <c r="Q145" s="4" t="s">
        <v>59</v>
      </c>
      <c r="R145" s="4"/>
      <c r="S145" s="4" t="s">
        <v>50</v>
      </c>
      <c r="T145" s="4" t="s">
        <v>50</v>
      </c>
      <c r="U145" s="4" t="s">
        <v>50</v>
      </c>
      <c r="V145" s="4" t="s">
        <v>50</v>
      </c>
      <c r="W145" s="4" t="s">
        <v>50</v>
      </c>
      <c r="X145" s="4" t="s">
        <v>50</v>
      </c>
      <c r="Y145" s="4" t="s">
        <v>50</v>
      </c>
      <c r="Z145" s="4" t="s">
        <v>50</v>
      </c>
      <c r="AA145" s="4" t="s">
        <v>50</v>
      </c>
      <c r="AB145" s="4" t="s">
        <v>66</v>
      </c>
      <c r="AC145" s="4" t="s">
        <v>50</v>
      </c>
      <c r="AD145" s="4" t="s">
        <v>50</v>
      </c>
      <c r="AE145" s="4" t="s">
        <v>50</v>
      </c>
      <c r="AF145" s="4" t="s">
        <v>50</v>
      </c>
      <c r="AG145" s="4" t="s">
        <v>50</v>
      </c>
      <c r="AH145" s="4" t="s">
        <v>50</v>
      </c>
      <c r="AI145" s="4" t="s">
        <v>50</v>
      </c>
      <c r="AJ145" s="4" t="s">
        <v>50</v>
      </c>
      <c r="AK145" s="4" t="s">
        <v>50</v>
      </c>
    </row>
    <row r="146" spans="1:37" x14ac:dyDescent="0.25">
      <c r="A146" t="s">
        <v>406</v>
      </c>
      <c r="B146" s="4" t="s">
        <v>340</v>
      </c>
      <c r="C146" s="4" t="s">
        <v>282</v>
      </c>
      <c r="D146" s="4">
        <v>31</v>
      </c>
      <c r="E146" s="4" t="s">
        <v>42</v>
      </c>
      <c r="F146" s="4" t="s">
        <v>152</v>
      </c>
      <c r="G146" s="4" t="s">
        <v>44</v>
      </c>
      <c r="H146" s="4" t="s">
        <v>283</v>
      </c>
      <c r="I146" s="4" t="s">
        <v>46</v>
      </c>
      <c r="J146" s="4" t="s">
        <v>285</v>
      </c>
      <c r="K146" s="4" t="s">
        <v>41</v>
      </c>
      <c r="L146" s="4" t="s">
        <v>59</v>
      </c>
      <c r="M146" s="4" t="s">
        <v>41</v>
      </c>
      <c r="N146" s="4" t="s">
        <v>59</v>
      </c>
      <c r="O146" s="4" t="s">
        <v>41</v>
      </c>
      <c r="P146" s="4" t="s">
        <v>59</v>
      </c>
      <c r="Q146" s="4" t="s">
        <v>41</v>
      </c>
      <c r="R146" s="4"/>
      <c r="S146" s="4" t="s">
        <v>50</v>
      </c>
      <c r="T146" s="4" t="s">
        <v>51</v>
      </c>
      <c r="U146" s="4" t="s">
        <v>50</v>
      </c>
      <c r="V146" s="4" t="s">
        <v>56</v>
      </c>
      <c r="W146" s="4" t="s">
        <v>51</v>
      </c>
      <c r="X146" s="4" t="s">
        <v>56</v>
      </c>
      <c r="Y146" s="4" t="s">
        <v>51</v>
      </c>
      <c r="Z146" s="4" t="s">
        <v>56</v>
      </c>
      <c r="AA146" s="4" t="s">
        <v>51</v>
      </c>
      <c r="AB146" s="4" t="s">
        <v>60</v>
      </c>
      <c r="AC146" s="4" t="s">
        <v>56</v>
      </c>
      <c r="AD146" s="4" t="s">
        <v>56</v>
      </c>
      <c r="AE146" s="4" t="s">
        <v>56</v>
      </c>
      <c r="AF146" s="4" t="s">
        <v>50</v>
      </c>
      <c r="AG146" s="4" t="s">
        <v>51</v>
      </c>
      <c r="AH146" s="4" t="s">
        <v>56</v>
      </c>
      <c r="AI146" s="4" t="s">
        <v>56</v>
      </c>
      <c r="AJ146" s="4" t="s">
        <v>56</v>
      </c>
      <c r="AK146" s="4" t="s">
        <v>56</v>
      </c>
    </row>
    <row r="147" spans="1:37" x14ac:dyDescent="0.25">
      <c r="A147" t="s">
        <v>407</v>
      </c>
      <c r="B147" s="4" t="s">
        <v>341</v>
      </c>
      <c r="C147" s="4" t="s">
        <v>282</v>
      </c>
      <c r="D147" s="4">
        <v>44</v>
      </c>
      <c r="E147" s="4" t="s">
        <v>294</v>
      </c>
      <c r="F147" s="4" t="s">
        <v>152</v>
      </c>
      <c r="G147" s="4" t="s">
        <v>44</v>
      </c>
      <c r="H147" s="4" t="s">
        <v>283</v>
      </c>
      <c r="I147" s="4" t="s">
        <v>46</v>
      </c>
      <c r="J147" s="4" t="s">
        <v>285</v>
      </c>
      <c r="K147" s="4" t="s">
        <v>41</v>
      </c>
      <c r="L147" s="4" t="s">
        <v>59</v>
      </c>
      <c r="M147" s="4" t="s">
        <v>41</v>
      </c>
      <c r="N147" s="4" t="s">
        <v>59</v>
      </c>
      <c r="O147" s="4" t="s">
        <v>41</v>
      </c>
      <c r="P147" s="4" t="s">
        <v>59</v>
      </c>
      <c r="Q147" s="4" t="s">
        <v>41</v>
      </c>
      <c r="R147" s="4"/>
      <c r="S147" s="4" t="s">
        <v>50</v>
      </c>
      <c r="T147" s="4" t="s">
        <v>51</v>
      </c>
      <c r="U147" s="4" t="s">
        <v>50</v>
      </c>
      <c r="V147" s="4" t="s">
        <v>56</v>
      </c>
      <c r="W147" s="4" t="s">
        <v>51</v>
      </c>
      <c r="X147" s="4" t="s">
        <v>56</v>
      </c>
      <c r="Y147" s="4" t="s">
        <v>51</v>
      </c>
      <c r="Z147" s="4" t="s">
        <v>56</v>
      </c>
      <c r="AA147" s="4" t="s">
        <v>51</v>
      </c>
      <c r="AB147" s="4" t="s">
        <v>60</v>
      </c>
      <c r="AC147" s="4" t="s">
        <v>56</v>
      </c>
      <c r="AD147" s="4" t="s">
        <v>56</v>
      </c>
      <c r="AE147" s="4" t="s">
        <v>56</v>
      </c>
      <c r="AF147" s="4" t="s">
        <v>50</v>
      </c>
      <c r="AG147" s="4" t="s">
        <v>51</v>
      </c>
      <c r="AH147" s="4" t="s">
        <v>56</v>
      </c>
      <c r="AI147" s="4" t="s">
        <v>56</v>
      </c>
      <c r="AJ147" s="4" t="s">
        <v>56</v>
      </c>
      <c r="AK147" s="4" t="s">
        <v>56</v>
      </c>
    </row>
    <row r="148" spans="1:37" x14ac:dyDescent="0.25">
      <c r="A148" t="s">
        <v>408</v>
      </c>
      <c r="B148" s="4" t="s">
        <v>342</v>
      </c>
      <c r="C148" s="4" t="s">
        <v>282</v>
      </c>
      <c r="D148" s="4">
        <v>48</v>
      </c>
      <c r="E148" s="4" t="s">
        <v>294</v>
      </c>
      <c r="F148" s="4" t="s">
        <v>152</v>
      </c>
      <c r="G148" s="4" t="s">
        <v>44</v>
      </c>
      <c r="H148" s="4" t="s">
        <v>283</v>
      </c>
      <c r="I148" s="4" t="s">
        <v>46</v>
      </c>
      <c r="J148" s="4" t="s">
        <v>285</v>
      </c>
      <c r="K148" s="4" t="s">
        <v>343</v>
      </c>
      <c r="L148" s="4" t="s">
        <v>343</v>
      </c>
      <c r="M148" s="4" t="s">
        <v>343</v>
      </c>
      <c r="N148" s="4" t="s">
        <v>59</v>
      </c>
      <c r="O148" s="4" t="s">
        <v>59</v>
      </c>
      <c r="P148" s="4" t="s">
        <v>59</v>
      </c>
      <c r="Q148" s="4" t="s">
        <v>59</v>
      </c>
      <c r="R148" s="4"/>
      <c r="S148" s="4" t="s">
        <v>50</v>
      </c>
      <c r="T148" s="4" t="s">
        <v>50</v>
      </c>
      <c r="U148" s="4" t="s">
        <v>50</v>
      </c>
      <c r="V148" s="4" t="s">
        <v>56</v>
      </c>
      <c r="W148" s="4" t="s">
        <v>56</v>
      </c>
      <c r="X148" s="4" t="s">
        <v>51</v>
      </c>
      <c r="Y148" s="4" t="s">
        <v>56</v>
      </c>
      <c r="Z148" s="4" t="s">
        <v>56</v>
      </c>
      <c r="AA148" s="4" t="s">
        <v>56</v>
      </c>
      <c r="AB148" s="4" t="s">
        <v>60</v>
      </c>
      <c r="AC148" s="4" t="s">
        <v>50</v>
      </c>
      <c r="AD148" s="4" t="s">
        <v>56</v>
      </c>
      <c r="AE148" s="4" t="s">
        <v>56</v>
      </c>
      <c r="AF148" s="4" t="s">
        <v>56</v>
      </c>
      <c r="AG148" s="4" t="s">
        <v>56</v>
      </c>
      <c r="AH148" s="4" t="s">
        <v>56</v>
      </c>
      <c r="AI148" s="4" t="s">
        <v>56</v>
      </c>
      <c r="AJ148" s="4" t="s">
        <v>56</v>
      </c>
      <c r="AK148" s="4" t="s">
        <v>56</v>
      </c>
    </row>
    <row r="149" spans="1:37" x14ac:dyDescent="0.25">
      <c r="A149" t="s">
        <v>409</v>
      </c>
      <c r="B149" s="4" t="s">
        <v>344</v>
      </c>
      <c r="C149" s="4" t="s">
        <v>282</v>
      </c>
      <c r="D149" s="4">
        <v>49</v>
      </c>
      <c r="E149" s="4" t="s">
        <v>294</v>
      </c>
      <c r="F149" s="4" t="s">
        <v>152</v>
      </c>
      <c r="G149" s="4" t="s">
        <v>44</v>
      </c>
      <c r="H149" s="4" t="s">
        <v>283</v>
      </c>
      <c r="I149" s="4" t="s">
        <v>46</v>
      </c>
      <c r="J149" s="4" t="s">
        <v>285</v>
      </c>
      <c r="K149" s="4" t="s">
        <v>41</v>
      </c>
      <c r="L149" s="4" t="s">
        <v>41</v>
      </c>
      <c r="M149" s="4" t="s">
        <v>41</v>
      </c>
      <c r="N149" s="4" t="s">
        <v>41</v>
      </c>
      <c r="O149" s="4" t="s">
        <v>41</v>
      </c>
      <c r="P149" s="4" t="s">
        <v>41</v>
      </c>
      <c r="Q149" s="4" t="s">
        <v>41</v>
      </c>
      <c r="R149" s="4"/>
      <c r="S149" s="4" t="s">
        <v>60</v>
      </c>
      <c r="T149" s="4" t="s">
        <v>50</v>
      </c>
      <c r="U149" s="4" t="s">
        <v>60</v>
      </c>
      <c r="V149" s="4" t="s">
        <v>66</v>
      </c>
      <c r="W149" s="4" t="s">
        <v>60</v>
      </c>
      <c r="X149" s="4" t="s">
        <v>50</v>
      </c>
      <c r="Y149" s="4" t="s">
        <v>60</v>
      </c>
      <c r="Z149" s="4" t="s">
        <v>56</v>
      </c>
      <c r="AA149" s="4" t="s">
        <v>51</v>
      </c>
      <c r="AB149" s="4" t="s">
        <v>66</v>
      </c>
      <c r="AC149" s="4" t="s">
        <v>51</v>
      </c>
      <c r="AD149" s="4" t="s">
        <v>56</v>
      </c>
      <c r="AE149" s="4" t="s">
        <v>51</v>
      </c>
      <c r="AF149" s="4" t="s">
        <v>56</v>
      </c>
      <c r="AG149" s="4" t="s">
        <v>56</v>
      </c>
      <c r="AH149" s="4" t="s">
        <v>56</v>
      </c>
      <c r="AI149" s="4" t="s">
        <v>56</v>
      </c>
      <c r="AJ149" s="4" t="s">
        <v>56</v>
      </c>
      <c r="AK149" s="4" t="s">
        <v>56</v>
      </c>
    </row>
    <row r="150" spans="1:37" x14ac:dyDescent="0.25">
      <c r="A150" t="s">
        <v>410</v>
      </c>
      <c r="B150" s="4" t="s">
        <v>345</v>
      </c>
      <c r="C150" s="4" t="s">
        <v>282</v>
      </c>
      <c r="D150" s="4">
        <v>26</v>
      </c>
      <c r="E150" s="4" t="s">
        <v>42</v>
      </c>
      <c r="F150" s="4" t="s">
        <v>152</v>
      </c>
      <c r="G150" s="4" t="s">
        <v>44</v>
      </c>
      <c r="H150" s="4" t="s">
        <v>283</v>
      </c>
      <c r="I150" s="4" t="s">
        <v>46</v>
      </c>
      <c r="J150" s="4" t="s">
        <v>285</v>
      </c>
      <c r="K150" s="4" t="s">
        <v>41</v>
      </c>
      <c r="L150" s="4" t="s">
        <v>41</v>
      </c>
      <c r="M150" s="4" t="s">
        <v>41</v>
      </c>
      <c r="N150" s="4" t="s">
        <v>41</v>
      </c>
      <c r="O150" s="4" t="s">
        <v>41</v>
      </c>
      <c r="P150" s="4" t="s">
        <v>41</v>
      </c>
      <c r="Q150" s="4" t="s">
        <v>41</v>
      </c>
      <c r="R150" s="4"/>
      <c r="S150" s="4" t="s">
        <v>51</v>
      </c>
      <c r="T150" s="4" t="s">
        <v>51</v>
      </c>
      <c r="U150" s="4" t="s">
        <v>51</v>
      </c>
      <c r="V150" s="4" t="s">
        <v>56</v>
      </c>
      <c r="W150" s="4" t="s">
        <v>51</v>
      </c>
      <c r="X150" s="4" t="s">
        <v>51</v>
      </c>
      <c r="Y150" s="4" t="s">
        <v>51</v>
      </c>
      <c r="Z150" s="4" t="s">
        <v>56</v>
      </c>
      <c r="AA150" s="4" t="s">
        <v>56</v>
      </c>
      <c r="AB150" s="4" t="s">
        <v>60</v>
      </c>
      <c r="AC150" s="4" t="s">
        <v>56</v>
      </c>
      <c r="AD150" s="4" t="s">
        <v>56</v>
      </c>
      <c r="AE150" s="4" t="s">
        <v>51</v>
      </c>
      <c r="AF150" s="4" t="s">
        <v>51</v>
      </c>
      <c r="AG150" s="4" t="s">
        <v>51</v>
      </c>
      <c r="AH150" s="4" t="s">
        <v>56</v>
      </c>
      <c r="AI150" s="4" t="s">
        <v>51</v>
      </c>
      <c r="AJ150" s="4" t="s">
        <v>56</v>
      </c>
      <c r="AK150" s="4" t="s">
        <v>56</v>
      </c>
    </row>
    <row r="151" spans="1:37" x14ac:dyDescent="0.25">
      <c r="A151" t="s">
        <v>411</v>
      </c>
      <c r="B151" s="4" t="s">
        <v>346</v>
      </c>
      <c r="C151" s="4" t="s">
        <v>282</v>
      </c>
      <c r="D151" s="4">
        <v>22</v>
      </c>
      <c r="E151" s="4" t="s">
        <v>42</v>
      </c>
      <c r="F151" s="4" t="s">
        <v>152</v>
      </c>
      <c r="G151" s="4" t="s">
        <v>44</v>
      </c>
      <c r="H151" s="4" t="s">
        <v>283</v>
      </c>
      <c r="I151" s="4" t="s">
        <v>307</v>
      </c>
      <c r="J151" s="4" t="s">
        <v>368</v>
      </c>
      <c r="K151" s="4" t="s">
        <v>59</v>
      </c>
      <c r="L151" s="4" t="s">
        <v>59</v>
      </c>
      <c r="M151" s="4" t="s">
        <v>59</v>
      </c>
      <c r="N151" s="4" t="s">
        <v>59</v>
      </c>
      <c r="O151" s="4" t="s">
        <v>59</v>
      </c>
      <c r="P151" s="4" t="s">
        <v>59</v>
      </c>
      <c r="Q151" s="4" t="s">
        <v>59</v>
      </c>
      <c r="R151" s="4"/>
      <c r="S151" s="4" t="s">
        <v>50</v>
      </c>
      <c r="T151" s="4" t="s">
        <v>51</v>
      </c>
      <c r="U151" s="4" t="s">
        <v>51</v>
      </c>
      <c r="V151" s="4" t="s">
        <v>56</v>
      </c>
      <c r="W151" s="4" t="s">
        <v>56</v>
      </c>
      <c r="X151" s="4" t="s">
        <v>51</v>
      </c>
      <c r="Y151" s="4" t="s">
        <v>56</v>
      </c>
      <c r="Z151" s="4" t="s">
        <v>56</v>
      </c>
      <c r="AA151" s="4" t="s">
        <v>56</v>
      </c>
      <c r="AB151" s="4" t="s">
        <v>60</v>
      </c>
      <c r="AC151" s="4" t="s">
        <v>50</v>
      </c>
      <c r="AD151" s="4" t="s">
        <v>56</v>
      </c>
      <c r="AE151" s="4" t="s">
        <v>50</v>
      </c>
      <c r="AF151" s="4" t="s">
        <v>56</v>
      </c>
      <c r="AG151" s="4" t="s">
        <v>56</v>
      </c>
      <c r="AH151" s="4" t="s">
        <v>56</v>
      </c>
      <c r="AI151" s="4" t="s">
        <v>56</v>
      </c>
      <c r="AJ151" s="4" t="s">
        <v>56</v>
      </c>
      <c r="AK151" s="4" t="s">
        <v>56</v>
      </c>
    </row>
    <row r="152" spans="1:37" x14ac:dyDescent="0.25">
      <c r="A152" t="s">
        <v>412</v>
      </c>
      <c r="B152" s="4" t="s">
        <v>347</v>
      </c>
      <c r="C152" s="4" t="s">
        <v>282</v>
      </c>
      <c r="D152" s="4">
        <v>26</v>
      </c>
      <c r="E152" s="4" t="s">
        <v>54</v>
      </c>
      <c r="F152" s="4" t="s">
        <v>152</v>
      </c>
      <c r="G152" s="4" t="s">
        <v>44</v>
      </c>
      <c r="H152" s="4" t="s">
        <v>283</v>
      </c>
      <c r="I152" s="4" t="s">
        <v>46</v>
      </c>
      <c r="J152" s="4" t="s">
        <v>368</v>
      </c>
      <c r="K152" s="4" t="s">
        <v>41</v>
      </c>
      <c r="L152" s="4" t="s">
        <v>48</v>
      </c>
      <c r="M152" s="4" t="s">
        <v>41</v>
      </c>
      <c r="N152" s="4" t="s">
        <v>41</v>
      </c>
      <c r="O152" s="4" t="s">
        <v>41</v>
      </c>
      <c r="P152" s="4" t="s">
        <v>48</v>
      </c>
      <c r="Q152" s="4" t="s">
        <v>41</v>
      </c>
      <c r="R152" s="4"/>
      <c r="S152" s="4" t="s">
        <v>51</v>
      </c>
      <c r="T152" s="4" t="s">
        <v>50</v>
      </c>
      <c r="U152" s="4" t="s">
        <v>51</v>
      </c>
      <c r="V152" s="4" t="s">
        <v>51</v>
      </c>
      <c r="W152" s="4" t="s">
        <v>50</v>
      </c>
      <c r="X152" s="4" t="s">
        <v>51</v>
      </c>
      <c r="Y152" s="4" t="s">
        <v>60</v>
      </c>
      <c r="Z152" s="4" t="s">
        <v>51</v>
      </c>
      <c r="AA152" s="4" t="s">
        <v>50</v>
      </c>
      <c r="AB152" s="4" t="s">
        <v>60</v>
      </c>
      <c r="AC152" s="4" t="s">
        <v>51</v>
      </c>
      <c r="AD152" s="4" t="s">
        <v>56</v>
      </c>
      <c r="AE152" s="4" t="s">
        <v>51</v>
      </c>
      <c r="AF152" s="4" t="s">
        <v>51</v>
      </c>
      <c r="AG152" s="4" t="s">
        <v>51</v>
      </c>
      <c r="AH152" s="4" t="s">
        <v>56</v>
      </c>
      <c r="AI152" s="4" t="s">
        <v>50</v>
      </c>
      <c r="AJ152" s="4" t="s">
        <v>56</v>
      </c>
      <c r="AK152" s="4" t="s">
        <v>56</v>
      </c>
    </row>
    <row r="153" spans="1:37" x14ac:dyDescent="0.25">
      <c r="A153" t="s">
        <v>413</v>
      </c>
      <c r="B153" s="4" t="s">
        <v>348</v>
      </c>
      <c r="C153" s="4" t="s">
        <v>282</v>
      </c>
      <c r="D153" s="4">
        <v>28</v>
      </c>
      <c r="E153" s="4" t="s">
        <v>42</v>
      </c>
      <c r="F153" s="4" t="s">
        <v>152</v>
      </c>
      <c r="G153" s="4" t="s">
        <v>44</v>
      </c>
      <c r="H153" s="4" t="s">
        <v>283</v>
      </c>
      <c r="I153" s="4" t="s">
        <v>46</v>
      </c>
      <c r="J153" s="4" t="s">
        <v>285</v>
      </c>
      <c r="K153" s="4" t="s">
        <v>41</v>
      </c>
      <c r="L153" s="4" t="s">
        <v>41</v>
      </c>
      <c r="M153" s="4" t="s">
        <v>41</v>
      </c>
      <c r="N153" s="4" t="s">
        <v>41</v>
      </c>
      <c r="O153" s="4" t="s">
        <v>48</v>
      </c>
      <c r="P153" s="4" t="s">
        <v>41</v>
      </c>
      <c r="Q153" s="4" t="s">
        <v>41</v>
      </c>
      <c r="R153" s="4"/>
      <c r="S153" s="4" t="s">
        <v>50</v>
      </c>
      <c r="T153" s="4" t="s">
        <v>50</v>
      </c>
      <c r="U153" s="4" t="s">
        <v>50</v>
      </c>
      <c r="V153" s="4" t="s">
        <v>50</v>
      </c>
      <c r="W153" s="4" t="s">
        <v>56</v>
      </c>
      <c r="X153" s="4" t="s">
        <v>56</v>
      </c>
      <c r="Y153" s="4" t="s">
        <v>56</v>
      </c>
      <c r="Z153" s="4" t="s">
        <v>56</v>
      </c>
      <c r="AA153" s="4" t="s">
        <v>56</v>
      </c>
      <c r="AB153" s="4" t="s">
        <v>50</v>
      </c>
      <c r="AC153" s="4" t="s">
        <v>50</v>
      </c>
      <c r="AD153" s="4" t="s">
        <v>56</v>
      </c>
      <c r="AE153" s="4" t="s">
        <v>50</v>
      </c>
      <c r="AF153" s="4" t="s">
        <v>50</v>
      </c>
      <c r="AG153" s="4" t="s">
        <v>50</v>
      </c>
      <c r="AH153" s="4" t="s">
        <v>56</v>
      </c>
      <c r="AI153" s="4" t="s">
        <v>50</v>
      </c>
      <c r="AJ153" s="4" t="s">
        <v>56</v>
      </c>
      <c r="AK153" s="4" t="s">
        <v>50</v>
      </c>
    </row>
    <row r="154" spans="1:37" x14ac:dyDescent="0.25">
      <c r="A154" t="s">
        <v>414</v>
      </c>
      <c r="B154" s="4" t="s">
        <v>349</v>
      </c>
      <c r="C154" s="4" t="s">
        <v>282</v>
      </c>
      <c r="D154" s="4">
        <v>46</v>
      </c>
      <c r="E154" s="4" t="s">
        <v>238</v>
      </c>
      <c r="F154" s="4" t="s">
        <v>152</v>
      </c>
      <c r="G154" s="4" t="s">
        <v>44</v>
      </c>
      <c r="H154" s="4" t="s">
        <v>283</v>
      </c>
      <c r="I154" s="4" t="s">
        <v>46</v>
      </c>
      <c r="J154" s="4" t="s">
        <v>285</v>
      </c>
      <c r="K154" s="4" t="s">
        <v>59</v>
      </c>
      <c r="L154" s="4" t="s">
        <v>59</v>
      </c>
      <c r="M154" s="4" t="s">
        <v>41</v>
      </c>
      <c r="N154" s="4" t="s">
        <v>59</v>
      </c>
      <c r="O154" s="4" t="s">
        <v>41</v>
      </c>
      <c r="P154" s="4" t="s">
        <v>59</v>
      </c>
      <c r="Q154" s="4" t="s">
        <v>59</v>
      </c>
      <c r="R154" s="4"/>
      <c r="S154" s="4" t="s">
        <v>51</v>
      </c>
      <c r="T154" s="4" t="s">
        <v>51</v>
      </c>
      <c r="U154" s="4" t="s">
        <v>50</v>
      </c>
      <c r="V154" s="4" t="s">
        <v>51</v>
      </c>
      <c r="W154" s="4" t="s">
        <v>51</v>
      </c>
      <c r="X154" s="4" t="s">
        <v>51</v>
      </c>
      <c r="Y154" s="4" t="s">
        <v>51</v>
      </c>
      <c r="Z154" s="4" t="s">
        <v>56</v>
      </c>
      <c r="AA154" s="4" t="s">
        <v>56</v>
      </c>
      <c r="AB154" s="4" t="s">
        <v>66</v>
      </c>
      <c r="AC154" s="4" t="s">
        <v>51</v>
      </c>
      <c r="AD154" s="4" t="s">
        <v>56</v>
      </c>
      <c r="AE154" s="4" t="s">
        <v>56</v>
      </c>
      <c r="AF154" s="4" t="s">
        <v>56</v>
      </c>
      <c r="AG154" s="4" t="s">
        <v>51</v>
      </c>
      <c r="AH154" s="4" t="s">
        <v>51</v>
      </c>
      <c r="AI154" s="4" t="s">
        <v>50</v>
      </c>
      <c r="AJ154" s="4" t="s">
        <v>50</v>
      </c>
      <c r="AK154" s="4" t="s">
        <v>56</v>
      </c>
    </row>
    <row r="155" spans="1:37" x14ac:dyDescent="0.25">
      <c r="A155" t="s">
        <v>415</v>
      </c>
      <c r="B155" s="4" t="s">
        <v>350</v>
      </c>
      <c r="C155" s="4" t="s">
        <v>282</v>
      </c>
      <c r="D155" s="4">
        <v>37</v>
      </c>
      <c r="E155" s="4" t="s">
        <v>42</v>
      </c>
      <c r="F155" s="4" t="s">
        <v>152</v>
      </c>
      <c r="G155" s="4" t="s">
        <v>44</v>
      </c>
      <c r="H155" s="4" t="s">
        <v>283</v>
      </c>
      <c r="I155" s="4" t="s">
        <v>46</v>
      </c>
      <c r="J155" s="4" t="s">
        <v>285</v>
      </c>
      <c r="K155" s="4" t="s">
        <v>41</v>
      </c>
      <c r="L155" s="4" t="s">
        <v>59</v>
      </c>
      <c r="M155" s="4" t="s">
        <v>41</v>
      </c>
      <c r="N155" s="4" t="s">
        <v>59</v>
      </c>
      <c r="O155" s="4" t="s">
        <v>41</v>
      </c>
      <c r="P155" s="4" t="s">
        <v>59</v>
      </c>
      <c r="Q155" s="4" t="s">
        <v>41</v>
      </c>
      <c r="R155" s="4"/>
      <c r="S155" s="4" t="s">
        <v>50</v>
      </c>
      <c r="T155" s="4" t="s">
        <v>60</v>
      </c>
      <c r="U155" s="4" t="s">
        <v>50</v>
      </c>
      <c r="V155" s="4" t="s">
        <v>50</v>
      </c>
      <c r="W155" s="4" t="s">
        <v>60</v>
      </c>
      <c r="X155" s="4" t="s">
        <v>51</v>
      </c>
      <c r="Y155" s="4" t="s">
        <v>50</v>
      </c>
      <c r="Z155" s="4" t="s">
        <v>51</v>
      </c>
      <c r="AA155" s="4" t="s">
        <v>51</v>
      </c>
      <c r="AB155" s="4" t="s">
        <v>50</v>
      </c>
      <c r="AC155" s="4" t="s">
        <v>50</v>
      </c>
      <c r="AD155" s="4" t="s">
        <v>56</v>
      </c>
      <c r="AE155" s="4" t="s">
        <v>50</v>
      </c>
      <c r="AF155" s="4" t="s">
        <v>56</v>
      </c>
      <c r="AG155" s="4" t="s">
        <v>51</v>
      </c>
      <c r="AH155" s="4" t="s">
        <v>51</v>
      </c>
      <c r="AI155" s="4" t="s">
        <v>50</v>
      </c>
      <c r="AJ155" s="4" t="s">
        <v>50</v>
      </c>
      <c r="AK155" s="4" t="s">
        <v>56</v>
      </c>
    </row>
    <row r="156" spans="1:37" x14ac:dyDescent="0.25">
      <c r="A156" t="s">
        <v>416</v>
      </c>
      <c r="B156" s="4" t="s">
        <v>351</v>
      </c>
      <c r="C156" s="4" t="s">
        <v>282</v>
      </c>
      <c r="D156" s="4">
        <v>34</v>
      </c>
      <c r="E156" s="4" t="s">
        <v>42</v>
      </c>
      <c r="F156" s="4" t="s">
        <v>152</v>
      </c>
      <c r="G156" s="4" t="s">
        <v>44</v>
      </c>
      <c r="H156" s="4" t="s">
        <v>283</v>
      </c>
      <c r="I156" s="4" t="s">
        <v>46</v>
      </c>
      <c r="J156" s="4" t="s">
        <v>285</v>
      </c>
      <c r="K156" s="4" t="s">
        <v>41</v>
      </c>
      <c r="L156" s="4" t="s">
        <v>41</v>
      </c>
      <c r="M156" s="4" t="s">
        <v>41</v>
      </c>
      <c r="N156" s="4" t="s">
        <v>41</v>
      </c>
      <c r="O156" s="4" t="s">
        <v>41</v>
      </c>
      <c r="P156" s="4" t="s">
        <v>41</v>
      </c>
      <c r="Q156" s="4" t="s">
        <v>48</v>
      </c>
      <c r="R156" s="4"/>
      <c r="S156" s="4" t="s">
        <v>60</v>
      </c>
      <c r="T156" s="4" t="s">
        <v>60</v>
      </c>
      <c r="U156" s="4" t="s">
        <v>50</v>
      </c>
      <c r="V156" s="4" t="s">
        <v>50</v>
      </c>
      <c r="W156" s="4" t="s">
        <v>50</v>
      </c>
      <c r="X156" s="4" t="s">
        <v>51</v>
      </c>
      <c r="Y156" s="4" t="s">
        <v>51</v>
      </c>
      <c r="Z156" s="4" t="s">
        <v>50</v>
      </c>
      <c r="AA156" s="4" t="s">
        <v>60</v>
      </c>
      <c r="AB156" s="4" t="s">
        <v>50</v>
      </c>
      <c r="AC156" s="4" t="s">
        <v>50</v>
      </c>
      <c r="AD156" s="4" t="s">
        <v>50</v>
      </c>
      <c r="AE156" s="4" t="s">
        <v>60</v>
      </c>
      <c r="AF156" s="4" t="s">
        <v>50</v>
      </c>
      <c r="AG156" s="4" t="s">
        <v>50</v>
      </c>
      <c r="AH156" s="4" t="s">
        <v>50</v>
      </c>
      <c r="AI156" s="4" t="s">
        <v>60</v>
      </c>
      <c r="AJ156" s="4" t="s">
        <v>50</v>
      </c>
      <c r="AK156" s="4" t="s">
        <v>50</v>
      </c>
    </row>
    <row r="157" spans="1:37" x14ac:dyDescent="0.25">
      <c r="A157" t="s">
        <v>417</v>
      </c>
      <c r="B157" s="4" t="s">
        <v>352</v>
      </c>
      <c r="C157" s="4" t="s">
        <v>282</v>
      </c>
      <c r="D157" s="4">
        <v>22</v>
      </c>
      <c r="E157" s="4" t="s">
        <v>42</v>
      </c>
      <c r="F157" s="4" t="s">
        <v>152</v>
      </c>
      <c r="G157" s="4" t="s">
        <v>44</v>
      </c>
      <c r="H157" s="4" t="s">
        <v>283</v>
      </c>
      <c r="I157" s="4" t="s">
        <v>337</v>
      </c>
      <c r="J157" s="4" t="s">
        <v>368</v>
      </c>
      <c r="K157" s="4" t="s">
        <v>41</v>
      </c>
      <c r="L157" s="4" t="s">
        <v>41</v>
      </c>
      <c r="M157" s="4" t="s">
        <v>41</v>
      </c>
      <c r="N157" s="4" t="s">
        <v>41</v>
      </c>
      <c r="O157" s="4" t="s">
        <v>41</v>
      </c>
      <c r="P157" s="4" t="s">
        <v>41</v>
      </c>
      <c r="Q157" s="4" t="s">
        <v>41</v>
      </c>
      <c r="R157" s="4"/>
      <c r="S157" s="4" t="s">
        <v>51</v>
      </c>
      <c r="T157" s="4" t="s">
        <v>51</v>
      </c>
      <c r="U157" s="4" t="s">
        <v>51</v>
      </c>
      <c r="V157" s="4" t="s">
        <v>51</v>
      </c>
      <c r="W157" s="4" t="s">
        <v>51</v>
      </c>
      <c r="X157" s="4" t="s">
        <v>51</v>
      </c>
      <c r="Y157" s="4" t="s">
        <v>51</v>
      </c>
      <c r="Z157" s="4" t="s">
        <v>51</v>
      </c>
      <c r="AA157" s="4" t="s">
        <v>51</v>
      </c>
      <c r="AB157" s="4" t="s">
        <v>66</v>
      </c>
      <c r="AC157" s="4" t="s">
        <v>51</v>
      </c>
      <c r="AD157" s="4" t="s">
        <v>56</v>
      </c>
      <c r="AE157" s="4" t="s">
        <v>51</v>
      </c>
      <c r="AF157" s="4" t="s">
        <v>51</v>
      </c>
      <c r="AG157" s="4" t="s">
        <v>51</v>
      </c>
      <c r="AH157" s="4" t="s">
        <v>51</v>
      </c>
      <c r="AI157" s="4" t="s">
        <v>51</v>
      </c>
      <c r="AJ157" s="4" t="s">
        <v>51</v>
      </c>
      <c r="AK157" s="4" t="s">
        <v>51</v>
      </c>
    </row>
    <row r="158" spans="1:37" x14ac:dyDescent="0.25">
      <c r="A158" t="s">
        <v>418</v>
      </c>
      <c r="B158" s="4" t="s">
        <v>353</v>
      </c>
      <c r="C158" s="4" t="s">
        <v>282</v>
      </c>
      <c r="D158" s="4">
        <v>21</v>
      </c>
      <c r="E158" s="4" t="s">
        <v>42</v>
      </c>
      <c r="F158" s="4" t="s">
        <v>152</v>
      </c>
      <c r="G158" s="4" t="s">
        <v>44</v>
      </c>
      <c r="H158" s="4" t="s">
        <v>283</v>
      </c>
      <c r="I158" s="4" t="s">
        <v>307</v>
      </c>
      <c r="J158" s="4" t="s">
        <v>368</v>
      </c>
      <c r="K158" s="4" t="s">
        <v>41</v>
      </c>
      <c r="L158" s="4" t="s">
        <v>41</v>
      </c>
      <c r="M158" s="4" t="s">
        <v>41</v>
      </c>
      <c r="N158" s="4" t="s">
        <v>41</v>
      </c>
      <c r="O158" s="4" t="s">
        <v>41</v>
      </c>
      <c r="P158" s="4" t="s">
        <v>41</v>
      </c>
      <c r="Q158" s="4" t="s">
        <v>41</v>
      </c>
      <c r="R158" s="4"/>
      <c r="S158" s="4" t="s">
        <v>60</v>
      </c>
      <c r="T158" s="4" t="s">
        <v>60</v>
      </c>
      <c r="U158" s="4" t="s">
        <v>51</v>
      </c>
      <c r="V158" s="4" t="s">
        <v>51</v>
      </c>
      <c r="W158" s="4" t="s">
        <v>50</v>
      </c>
      <c r="X158" s="4" t="s">
        <v>51</v>
      </c>
      <c r="Y158" s="4" t="s">
        <v>50</v>
      </c>
      <c r="Z158" s="4" t="s">
        <v>56</v>
      </c>
      <c r="AA158" s="4" t="s">
        <v>50</v>
      </c>
      <c r="AB158" s="4" t="s">
        <v>60</v>
      </c>
      <c r="AC158" s="4" t="s">
        <v>51</v>
      </c>
      <c r="AD158" s="4" t="s">
        <v>51</v>
      </c>
      <c r="AE158" s="4" t="s">
        <v>50</v>
      </c>
      <c r="AF158" s="4" t="s">
        <v>56</v>
      </c>
      <c r="AG158" s="4" t="s">
        <v>56</v>
      </c>
      <c r="AH158" s="4" t="s">
        <v>56</v>
      </c>
      <c r="AI158" s="4" t="s">
        <v>50</v>
      </c>
      <c r="AJ158" s="4" t="s">
        <v>56</v>
      </c>
      <c r="AK158" s="4" t="s">
        <v>56</v>
      </c>
    </row>
    <row r="159" spans="1:37" x14ac:dyDescent="0.25">
      <c r="A159" t="s">
        <v>419</v>
      </c>
      <c r="B159" s="4" t="s">
        <v>354</v>
      </c>
      <c r="C159" s="4" t="s">
        <v>282</v>
      </c>
      <c r="D159" s="4">
        <v>47</v>
      </c>
      <c r="E159" s="4" t="s">
        <v>54</v>
      </c>
      <c r="F159" s="4" t="s">
        <v>152</v>
      </c>
      <c r="G159" s="4" t="s">
        <v>44</v>
      </c>
      <c r="H159" s="4" t="s">
        <v>283</v>
      </c>
      <c r="I159" s="4" t="s">
        <v>355</v>
      </c>
      <c r="J159" s="4" t="s">
        <v>285</v>
      </c>
      <c r="K159" s="4" t="s">
        <v>41</v>
      </c>
      <c r="L159" s="4" t="s">
        <v>59</v>
      </c>
      <c r="M159" s="4" t="s">
        <v>59</v>
      </c>
      <c r="N159" s="4" t="s">
        <v>59</v>
      </c>
      <c r="O159" s="4" t="s">
        <v>59</v>
      </c>
      <c r="P159" s="4" t="s">
        <v>59</v>
      </c>
      <c r="Q159" s="4" t="s">
        <v>41</v>
      </c>
      <c r="R159" s="4"/>
      <c r="S159" s="4" t="s">
        <v>50</v>
      </c>
      <c r="T159" s="4" t="s">
        <v>50</v>
      </c>
      <c r="U159" s="4" t="s">
        <v>51</v>
      </c>
      <c r="V159" s="4" t="s">
        <v>56</v>
      </c>
      <c r="W159" s="4" t="s">
        <v>56</v>
      </c>
      <c r="X159" s="4" t="s">
        <v>51</v>
      </c>
      <c r="Y159" s="4" t="s">
        <v>56</v>
      </c>
      <c r="Z159" s="4" t="s">
        <v>56</v>
      </c>
      <c r="AA159" s="4" t="s">
        <v>56</v>
      </c>
      <c r="AB159" s="4" t="s">
        <v>66</v>
      </c>
      <c r="AC159" s="4" t="s">
        <v>56</v>
      </c>
      <c r="AD159" s="4" t="s">
        <v>56</v>
      </c>
      <c r="AE159" s="4" t="s">
        <v>56</v>
      </c>
      <c r="AF159" s="4" t="s">
        <v>56</v>
      </c>
      <c r="AG159" s="4" t="s">
        <v>56</v>
      </c>
      <c r="AH159" s="4" t="s">
        <v>56</v>
      </c>
      <c r="AI159" s="4" t="s">
        <v>50</v>
      </c>
      <c r="AJ159" s="4" t="s">
        <v>56</v>
      </c>
      <c r="AK159" s="4" t="s">
        <v>56</v>
      </c>
    </row>
    <row r="160" spans="1:37" x14ac:dyDescent="0.25">
      <c r="A160" t="s">
        <v>420</v>
      </c>
      <c r="B160" s="4" t="s">
        <v>356</v>
      </c>
      <c r="C160" s="4" t="s">
        <v>282</v>
      </c>
      <c r="D160" s="4">
        <v>20</v>
      </c>
      <c r="E160" s="4" t="s">
        <v>54</v>
      </c>
      <c r="F160" s="4" t="s">
        <v>152</v>
      </c>
      <c r="G160" s="4" t="s">
        <v>44</v>
      </c>
      <c r="H160" s="4" t="s">
        <v>283</v>
      </c>
      <c r="I160" s="4" t="s">
        <v>337</v>
      </c>
      <c r="J160" s="4" t="s">
        <v>368</v>
      </c>
      <c r="K160" s="4" t="s">
        <v>41</v>
      </c>
      <c r="L160" s="4" t="s">
        <v>41</v>
      </c>
      <c r="M160" s="4" t="s">
        <v>59</v>
      </c>
      <c r="N160" s="4" t="s">
        <v>59</v>
      </c>
      <c r="O160" s="4" t="s">
        <v>41</v>
      </c>
      <c r="P160" s="4" t="s">
        <v>41</v>
      </c>
      <c r="Q160" s="4" t="s">
        <v>59</v>
      </c>
      <c r="R160" s="4"/>
      <c r="S160" s="4" t="s">
        <v>66</v>
      </c>
      <c r="T160" s="4" t="s">
        <v>56</v>
      </c>
      <c r="U160" s="4" t="s">
        <v>51</v>
      </c>
      <c r="V160" s="4" t="s">
        <v>56</v>
      </c>
      <c r="W160" s="4" t="s">
        <v>56</v>
      </c>
      <c r="X160" s="4" t="s">
        <v>50</v>
      </c>
      <c r="Y160" s="4" t="s">
        <v>56</v>
      </c>
      <c r="Z160" s="4" t="s">
        <v>51</v>
      </c>
      <c r="AA160" s="4" t="s">
        <v>56</v>
      </c>
      <c r="AB160" s="4" t="s">
        <v>66</v>
      </c>
      <c r="AC160" s="4" t="s">
        <v>50</v>
      </c>
      <c r="AD160" s="4" t="s">
        <v>56</v>
      </c>
      <c r="AE160" s="4" t="s">
        <v>56</v>
      </c>
      <c r="AF160" s="4" t="s">
        <v>56</v>
      </c>
      <c r="AG160" s="4" t="s">
        <v>51</v>
      </c>
      <c r="AH160" s="4" t="s">
        <v>56</v>
      </c>
      <c r="AI160" s="4" t="s">
        <v>51</v>
      </c>
      <c r="AJ160" s="4" t="s">
        <v>56</v>
      </c>
      <c r="AK160" s="4" t="s">
        <v>56</v>
      </c>
    </row>
    <row r="161" spans="1:37" x14ac:dyDescent="0.25">
      <c r="A161" t="s">
        <v>421</v>
      </c>
      <c r="B161" s="4" t="s">
        <v>357</v>
      </c>
      <c r="C161" s="4" t="s">
        <v>282</v>
      </c>
      <c r="D161" s="4">
        <v>47</v>
      </c>
      <c r="E161" s="4" t="s">
        <v>42</v>
      </c>
      <c r="F161" s="4" t="s">
        <v>190</v>
      </c>
      <c r="G161" s="4" t="s">
        <v>44</v>
      </c>
      <c r="H161" s="4" t="s">
        <v>283</v>
      </c>
      <c r="I161" s="4" t="s">
        <v>337</v>
      </c>
      <c r="J161" s="4" t="s">
        <v>285</v>
      </c>
      <c r="K161" s="4" t="s">
        <v>59</v>
      </c>
      <c r="L161" s="4" t="s">
        <v>59</v>
      </c>
      <c r="M161" s="4" t="s">
        <v>48</v>
      </c>
      <c r="N161" s="4" t="s">
        <v>59</v>
      </c>
      <c r="O161" s="4" t="s">
        <v>41</v>
      </c>
      <c r="P161" s="4" t="s">
        <v>41</v>
      </c>
      <c r="Q161" s="4" t="s">
        <v>41</v>
      </c>
      <c r="R161" s="4"/>
      <c r="S161" s="4" t="s">
        <v>50</v>
      </c>
      <c r="T161" s="4" t="s">
        <v>60</v>
      </c>
      <c r="U161" s="4" t="s">
        <v>50</v>
      </c>
      <c r="V161" s="4" t="s">
        <v>51</v>
      </c>
      <c r="W161" s="4" t="s">
        <v>50</v>
      </c>
      <c r="X161" s="4" t="s">
        <v>50</v>
      </c>
      <c r="Y161" s="4" t="s">
        <v>50</v>
      </c>
      <c r="Z161" s="4" t="s">
        <v>51</v>
      </c>
      <c r="AA161" s="4" t="s">
        <v>51</v>
      </c>
      <c r="AB161" s="4" t="s">
        <v>60</v>
      </c>
      <c r="AC161" s="4" t="s">
        <v>50</v>
      </c>
      <c r="AD161" s="4" t="s">
        <v>51</v>
      </c>
      <c r="AE161" s="4" t="s">
        <v>51</v>
      </c>
      <c r="AF161" s="4" t="s">
        <v>56</v>
      </c>
      <c r="AG161" s="4" t="s">
        <v>51</v>
      </c>
      <c r="AH161" s="4" t="s">
        <v>50</v>
      </c>
      <c r="AI161" s="4" t="s">
        <v>51</v>
      </c>
      <c r="AJ161" s="4" t="s">
        <v>51</v>
      </c>
      <c r="AK161" s="4" t="s">
        <v>56</v>
      </c>
    </row>
    <row r="162" spans="1:37" x14ac:dyDescent="0.25">
      <c r="A162" t="s">
        <v>422</v>
      </c>
      <c r="B162" s="4" t="s">
        <v>358</v>
      </c>
      <c r="C162" s="4" t="s">
        <v>282</v>
      </c>
      <c r="D162" s="4">
        <v>31</v>
      </c>
      <c r="E162" s="4" t="s">
        <v>42</v>
      </c>
      <c r="F162" s="4" t="s">
        <v>190</v>
      </c>
      <c r="G162" s="4" t="s">
        <v>44</v>
      </c>
      <c r="H162" s="4" t="s">
        <v>283</v>
      </c>
      <c r="I162" s="4" t="s">
        <v>46</v>
      </c>
      <c r="J162" s="4" t="s">
        <v>285</v>
      </c>
      <c r="K162" s="4" t="s">
        <v>59</v>
      </c>
      <c r="L162" s="4" t="s">
        <v>59</v>
      </c>
      <c r="M162" s="4" t="s">
        <v>59</v>
      </c>
      <c r="N162" s="4" t="s">
        <v>59</v>
      </c>
      <c r="O162" s="4" t="s">
        <v>59</v>
      </c>
      <c r="P162" s="4" t="s">
        <v>59</v>
      </c>
      <c r="Q162" s="4" t="s">
        <v>59</v>
      </c>
      <c r="R162" s="4"/>
      <c r="S162" s="4" t="s">
        <v>50</v>
      </c>
      <c r="T162" s="4" t="s">
        <v>50</v>
      </c>
      <c r="U162" s="4" t="s">
        <v>50</v>
      </c>
      <c r="V162" s="4" t="s">
        <v>50</v>
      </c>
      <c r="W162" s="4" t="s">
        <v>50</v>
      </c>
      <c r="X162" s="4" t="s">
        <v>50</v>
      </c>
      <c r="Y162" s="4" t="s">
        <v>50</v>
      </c>
      <c r="Z162" s="4" t="s">
        <v>50</v>
      </c>
      <c r="AA162" s="4" t="s">
        <v>50</v>
      </c>
      <c r="AB162" s="4" t="s">
        <v>50</v>
      </c>
      <c r="AC162" s="4" t="s">
        <v>50</v>
      </c>
      <c r="AD162" s="4" t="s">
        <v>50</v>
      </c>
      <c r="AE162" s="4" t="s">
        <v>60</v>
      </c>
      <c r="AF162" s="4" t="s">
        <v>50</v>
      </c>
      <c r="AG162" s="4" t="s">
        <v>50</v>
      </c>
      <c r="AH162" s="4" t="s">
        <v>50</v>
      </c>
      <c r="AI162" s="4" t="s">
        <v>50</v>
      </c>
      <c r="AJ162" s="4" t="s">
        <v>50</v>
      </c>
      <c r="AK162" s="4" t="s">
        <v>50</v>
      </c>
    </row>
    <row r="163" spans="1:37" x14ac:dyDescent="0.25">
      <c r="A163" t="s">
        <v>423</v>
      </c>
      <c r="B163" s="4" t="s">
        <v>370</v>
      </c>
      <c r="C163" s="4" t="s">
        <v>282</v>
      </c>
      <c r="D163" s="4">
        <v>47</v>
      </c>
      <c r="E163" s="4" t="s">
        <v>54</v>
      </c>
      <c r="F163" s="4" t="s">
        <v>152</v>
      </c>
      <c r="G163" s="4" t="s">
        <v>44</v>
      </c>
      <c r="H163" s="4" t="s">
        <v>162</v>
      </c>
      <c r="I163" s="4" t="s">
        <v>46</v>
      </c>
      <c r="J163" s="4" t="s">
        <v>285</v>
      </c>
      <c r="K163" s="4" t="s">
        <v>41</v>
      </c>
      <c r="L163" s="4" t="s">
        <v>41</v>
      </c>
      <c r="M163" s="4" t="s">
        <v>59</v>
      </c>
      <c r="N163" s="4" t="s">
        <v>41</v>
      </c>
      <c r="O163" s="4" t="s">
        <v>41</v>
      </c>
      <c r="P163" s="4" t="s">
        <v>41</v>
      </c>
      <c r="Q163" s="4" t="s">
        <v>41</v>
      </c>
      <c r="R163" s="4"/>
      <c r="S163" s="4" t="s">
        <v>50</v>
      </c>
      <c r="T163" s="4" t="s">
        <v>51</v>
      </c>
      <c r="U163" s="4" t="s">
        <v>50</v>
      </c>
      <c r="V163" s="4" t="s">
        <v>56</v>
      </c>
      <c r="W163" s="4" t="s">
        <v>50</v>
      </c>
      <c r="X163" s="4" t="s">
        <v>51</v>
      </c>
      <c r="Y163" s="4" t="s">
        <v>51</v>
      </c>
      <c r="Z163" s="4" t="s">
        <v>56</v>
      </c>
      <c r="AA163" s="4" t="s">
        <v>56</v>
      </c>
      <c r="AB163" s="4" t="s">
        <v>60</v>
      </c>
      <c r="AC163" s="4" t="s">
        <v>56</v>
      </c>
      <c r="AD163" s="4" t="s">
        <v>56</v>
      </c>
      <c r="AE163" s="4" t="s">
        <v>50</v>
      </c>
      <c r="AF163" s="4" t="s">
        <v>56</v>
      </c>
      <c r="AG163" s="4" t="s">
        <v>56</v>
      </c>
      <c r="AH163" s="4" t="s">
        <v>56</v>
      </c>
      <c r="AI163" s="4" t="s">
        <v>50</v>
      </c>
      <c r="AJ163" s="4" t="s">
        <v>56</v>
      </c>
      <c r="AK163" s="4" t="s">
        <v>56</v>
      </c>
    </row>
    <row r="164" spans="1:37" x14ac:dyDescent="0.25">
      <c r="A164" t="s">
        <v>424</v>
      </c>
      <c r="B164" s="4" t="s">
        <v>359</v>
      </c>
      <c r="C164" s="4" t="s">
        <v>282</v>
      </c>
      <c r="D164" s="4">
        <v>21</v>
      </c>
      <c r="E164" s="4" t="s">
        <v>42</v>
      </c>
      <c r="F164" s="4" t="s">
        <v>190</v>
      </c>
      <c r="G164" s="4" t="s">
        <v>44</v>
      </c>
      <c r="H164" s="4" t="s">
        <v>283</v>
      </c>
      <c r="I164" s="4" t="s">
        <v>307</v>
      </c>
      <c r="J164" s="4" t="s">
        <v>368</v>
      </c>
      <c r="K164" s="4" t="s">
        <v>59</v>
      </c>
      <c r="L164" s="4" t="s">
        <v>59</v>
      </c>
      <c r="M164" s="4" t="s">
        <v>59</v>
      </c>
      <c r="N164" s="4" t="s">
        <v>41</v>
      </c>
      <c r="O164" s="4" t="s">
        <v>59</v>
      </c>
      <c r="P164" s="4" t="s">
        <v>41</v>
      </c>
      <c r="Q164" s="4" t="s">
        <v>59</v>
      </c>
      <c r="R164" s="4"/>
      <c r="S164" s="4" t="s">
        <v>56</v>
      </c>
      <c r="T164" s="4" t="s">
        <v>56</v>
      </c>
      <c r="U164" s="4" t="s">
        <v>56</v>
      </c>
      <c r="V164" s="4" t="s">
        <v>50</v>
      </c>
      <c r="W164" s="4" t="s">
        <v>51</v>
      </c>
      <c r="X164" s="4" t="s">
        <v>56</v>
      </c>
      <c r="Y164" s="4" t="s">
        <v>56</v>
      </c>
      <c r="Z164" s="4" t="s">
        <v>56</v>
      </c>
      <c r="AA164" s="4" t="s">
        <v>51</v>
      </c>
      <c r="AB164" s="4" t="s">
        <v>60</v>
      </c>
      <c r="AC164" s="4" t="s">
        <v>50</v>
      </c>
      <c r="AD164" s="4" t="s">
        <v>51</v>
      </c>
      <c r="AE164" s="4" t="s">
        <v>51</v>
      </c>
      <c r="AF164" s="4" t="s">
        <v>50</v>
      </c>
      <c r="AG164" s="4" t="s">
        <v>51</v>
      </c>
      <c r="AH164" s="4" t="s">
        <v>51</v>
      </c>
      <c r="AI164" s="4" t="s">
        <v>60</v>
      </c>
      <c r="AJ164" s="4" t="s">
        <v>50</v>
      </c>
      <c r="AK164" s="4" t="s">
        <v>56</v>
      </c>
    </row>
    <row r="165" spans="1:37" x14ac:dyDescent="0.25">
      <c r="A165" t="s">
        <v>425</v>
      </c>
      <c r="B165" s="4" t="s">
        <v>360</v>
      </c>
      <c r="C165" s="4" t="s">
        <v>282</v>
      </c>
      <c r="D165" s="4">
        <v>21</v>
      </c>
      <c r="E165" s="4" t="s">
        <v>42</v>
      </c>
      <c r="F165" s="4" t="s">
        <v>152</v>
      </c>
      <c r="G165" s="4" t="s">
        <v>44</v>
      </c>
      <c r="H165" s="4" t="s">
        <v>283</v>
      </c>
      <c r="I165" s="4" t="s">
        <v>337</v>
      </c>
      <c r="J165" s="4" t="s">
        <v>368</v>
      </c>
      <c r="K165" s="4" t="s">
        <v>59</v>
      </c>
      <c r="L165" s="4" t="s">
        <v>59</v>
      </c>
      <c r="M165" s="4" t="s">
        <v>59</v>
      </c>
      <c r="N165" s="4" t="s">
        <v>59</v>
      </c>
      <c r="O165" s="4" t="s">
        <v>41</v>
      </c>
      <c r="P165" s="4" t="s">
        <v>59</v>
      </c>
      <c r="Q165" s="4" t="s">
        <v>41</v>
      </c>
      <c r="R165" s="4"/>
      <c r="S165" s="4" t="s">
        <v>60</v>
      </c>
      <c r="T165" s="4" t="s">
        <v>60</v>
      </c>
      <c r="U165" s="4" t="s">
        <v>66</v>
      </c>
      <c r="V165" s="4" t="s">
        <v>66</v>
      </c>
      <c r="W165" s="4" t="s">
        <v>50</v>
      </c>
      <c r="X165" s="4" t="s">
        <v>51</v>
      </c>
      <c r="Y165" s="4" t="s">
        <v>50</v>
      </c>
      <c r="Z165" s="4" t="s">
        <v>60</v>
      </c>
      <c r="AA165" s="4" t="s">
        <v>60</v>
      </c>
      <c r="AB165" s="4" t="s">
        <v>50</v>
      </c>
      <c r="AC165" s="4" t="s">
        <v>50</v>
      </c>
      <c r="AD165" s="4" t="s">
        <v>50</v>
      </c>
      <c r="AE165" s="4" t="s">
        <v>60</v>
      </c>
      <c r="AF165" s="4" t="s">
        <v>50</v>
      </c>
      <c r="AG165" s="4" t="s">
        <v>60</v>
      </c>
      <c r="AH165" s="4" t="s">
        <v>50</v>
      </c>
      <c r="AI165" s="4" t="s">
        <v>60</v>
      </c>
      <c r="AJ165" s="4" t="s">
        <v>60</v>
      </c>
      <c r="AK165" s="4" t="s">
        <v>50</v>
      </c>
    </row>
    <row r="166" spans="1:37" x14ac:dyDescent="0.25">
      <c r="A166" t="s">
        <v>426</v>
      </c>
      <c r="B166" s="4" t="s">
        <v>361</v>
      </c>
      <c r="C166" s="4" t="s">
        <v>282</v>
      </c>
      <c r="D166" s="4">
        <v>33</v>
      </c>
      <c r="E166" s="4" t="s">
        <v>42</v>
      </c>
      <c r="F166" s="4" t="s">
        <v>152</v>
      </c>
      <c r="G166" s="4" t="s">
        <v>44</v>
      </c>
      <c r="H166" s="4" t="s">
        <v>283</v>
      </c>
      <c r="I166" s="4" t="s">
        <v>46</v>
      </c>
      <c r="J166" s="4" t="s">
        <v>285</v>
      </c>
      <c r="K166" s="4" t="s">
        <v>41</v>
      </c>
      <c r="L166" s="4" t="s">
        <v>41</v>
      </c>
      <c r="M166" s="4" t="s">
        <v>41</v>
      </c>
      <c r="N166" s="4" t="s">
        <v>48</v>
      </c>
      <c r="O166" s="4" t="s">
        <v>41</v>
      </c>
      <c r="P166" s="4" t="s">
        <v>41</v>
      </c>
      <c r="Q166" s="4" t="s">
        <v>59</v>
      </c>
      <c r="R166" s="4"/>
      <c r="S166" s="4" t="s">
        <v>50</v>
      </c>
      <c r="T166" s="4" t="s">
        <v>50</v>
      </c>
      <c r="U166" s="4" t="s">
        <v>50</v>
      </c>
      <c r="V166" s="4" t="s">
        <v>50</v>
      </c>
      <c r="W166" s="4" t="s">
        <v>50</v>
      </c>
      <c r="X166" s="4" t="s">
        <v>50</v>
      </c>
      <c r="Y166" s="4" t="s">
        <v>56</v>
      </c>
      <c r="Z166" s="4" t="s">
        <v>50</v>
      </c>
      <c r="AA166" s="4" t="s">
        <v>50</v>
      </c>
      <c r="AB166" s="4" t="s">
        <v>50</v>
      </c>
      <c r="AC166" s="4" t="s">
        <v>50</v>
      </c>
      <c r="AD166" s="4" t="s">
        <v>56</v>
      </c>
      <c r="AE166" s="4" t="s">
        <v>50</v>
      </c>
      <c r="AF166" s="4" t="s">
        <v>56</v>
      </c>
      <c r="AG166" s="4" t="s">
        <v>56</v>
      </c>
      <c r="AH166" s="4" t="s">
        <v>56</v>
      </c>
      <c r="AI166" s="4" t="s">
        <v>50</v>
      </c>
      <c r="AJ166" s="4" t="s">
        <v>56</v>
      </c>
      <c r="AK166" s="4" t="s">
        <v>56</v>
      </c>
    </row>
    <row r="167" spans="1:37" x14ac:dyDescent="0.25">
      <c r="A167" t="s">
        <v>427</v>
      </c>
      <c r="B167" s="4" t="s">
        <v>362</v>
      </c>
      <c r="C167" s="4" t="s">
        <v>282</v>
      </c>
      <c r="D167" s="4">
        <v>31</v>
      </c>
      <c r="E167" s="4" t="s">
        <v>42</v>
      </c>
      <c r="F167" s="4" t="s">
        <v>152</v>
      </c>
      <c r="G167" s="4" t="s">
        <v>44</v>
      </c>
      <c r="H167" s="4" t="s">
        <v>283</v>
      </c>
      <c r="I167" s="4" t="s">
        <v>46</v>
      </c>
      <c r="J167" s="4" t="s">
        <v>285</v>
      </c>
      <c r="K167" s="4" t="s">
        <v>41</v>
      </c>
      <c r="L167" s="4" t="s">
        <v>41</v>
      </c>
      <c r="M167" s="4" t="s">
        <v>41</v>
      </c>
      <c r="N167" s="4" t="s">
        <v>48</v>
      </c>
      <c r="O167" s="4" t="s">
        <v>41</v>
      </c>
      <c r="P167" s="4" t="s">
        <v>41</v>
      </c>
      <c r="Q167" s="4" t="s">
        <v>59</v>
      </c>
      <c r="R167" s="4"/>
      <c r="S167" s="4" t="s">
        <v>50</v>
      </c>
      <c r="T167" s="4" t="s">
        <v>51</v>
      </c>
      <c r="U167" s="4" t="s">
        <v>51</v>
      </c>
      <c r="V167" s="4" t="s">
        <v>50</v>
      </c>
      <c r="W167" s="4" t="s">
        <v>50</v>
      </c>
      <c r="X167" s="4" t="s">
        <v>56</v>
      </c>
      <c r="Y167" s="4" t="s">
        <v>56</v>
      </c>
      <c r="Z167" s="4" t="s">
        <v>50</v>
      </c>
      <c r="AA167" s="4" t="s">
        <v>51</v>
      </c>
      <c r="AB167" s="4" t="s">
        <v>66</v>
      </c>
      <c r="AC167" s="4" t="s">
        <v>50</v>
      </c>
      <c r="AD167" s="4" t="s">
        <v>56</v>
      </c>
      <c r="AE167" s="4" t="s">
        <v>51</v>
      </c>
      <c r="AF167" s="4" t="s">
        <v>56</v>
      </c>
      <c r="AG167" s="4" t="s">
        <v>56</v>
      </c>
      <c r="AH167" s="4" t="s">
        <v>50</v>
      </c>
      <c r="AI167" s="4" t="s">
        <v>56</v>
      </c>
      <c r="AJ167" s="4" t="s">
        <v>50</v>
      </c>
      <c r="AK167" s="4" t="s">
        <v>56</v>
      </c>
    </row>
    <row r="168" spans="1:37" x14ac:dyDescent="0.25">
      <c r="A168" t="s">
        <v>428</v>
      </c>
      <c r="B168" s="4" t="s">
        <v>363</v>
      </c>
      <c r="C168" s="4" t="s">
        <v>282</v>
      </c>
      <c r="D168" s="4">
        <v>27</v>
      </c>
      <c r="E168" s="4" t="s">
        <v>42</v>
      </c>
      <c r="F168" s="4" t="s">
        <v>152</v>
      </c>
      <c r="G168" s="4" t="s">
        <v>44</v>
      </c>
      <c r="H168" s="4" t="s">
        <v>283</v>
      </c>
      <c r="I168" s="4" t="s">
        <v>46</v>
      </c>
      <c r="J168" s="4" t="s">
        <v>368</v>
      </c>
      <c r="K168" s="4" t="s">
        <v>41</v>
      </c>
      <c r="L168" s="4" t="s">
        <v>41</v>
      </c>
      <c r="M168" s="4" t="s">
        <v>41</v>
      </c>
      <c r="N168" s="4" t="s">
        <v>41</v>
      </c>
      <c r="O168" s="4" t="s">
        <v>41</v>
      </c>
      <c r="P168" s="4" t="s">
        <v>41</v>
      </c>
      <c r="Q168" s="4" t="s">
        <v>41</v>
      </c>
      <c r="R168" s="4"/>
      <c r="S168" s="4" t="s">
        <v>50</v>
      </c>
      <c r="T168" s="4" t="s">
        <v>50</v>
      </c>
      <c r="U168" s="4" t="s">
        <v>50</v>
      </c>
      <c r="V168" s="4" t="s">
        <v>50</v>
      </c>
      <c r="W168" s="4" t="s">
        <v>51</v>
      </c>
      <c r="X168" s="4" t="s">
        <v>51</v>
      </c>
      <c r="Y168" s="4" t="s">
        <v>56</v>
      </c>
      <c r="Z168" s="4" t="s">
        <v>50</v>
      </c>
      <c r="AA168" s="4" t="s">
        <v>56</v>
      </c>
      <c r="AB168" s="4" t="s">
        <v>60</v>
      </c>
      <c r="AC168" s="4" t="s">
        <v>50</v>
      </c>
      <c r="AD168" s="4" t="s">
        <v>56</v>
      </c>
      <c r="AE168" s="4" t="s">
        <v>56</v>
      </c>
      <c r="AF168" s="4" t="s">
        <v>56</v>
      </c>
      <c r="AG168" s="4" t="s">
        <v>56</v>
      </c>
      <c r="AH168" s="4" t="s">
        <v>56</v>
      </c>
      <c r="AI168" s="4" t="s">
        <v>56</v>
      </c>
      <c r="AJ168" s="4" t="s">
        <v>56</v>
      </c>
      <c r="AK168" s="4" t="s">
        <v>56</v>
      </c>
    </row>
    <row r="169" spans="1:37" x14ac:dyDescent="0.25">
      <c r="A169" t="s">
        <v>429</v>
      </c>
      <c r="B169" s="4" t="s">
        <v>364</v>
      </c>
      <c r="C169" s="4" t="s">
        <v>282</v>
      </c>
      <c r="D169" s="4">
        <v>22</v>
      </c>
      <c r="E169" s="4" t="s">
        <v>54</v>
      </c>
      <c r="F169" s="4" t="s">
        <v>152</v>
      </c>
      <c r="G169" s="4" t="s">
        <v>44</v>
      </c>
      <c r="H169" s="4" t="s">
        <v>283</v>
      </c>
      <c r="I169" s="4" t="s">
        <v>307</v>
      </c>
      <c r="J169" s="4" t="s">
        <v>368</v>
      </c>
      <c r="K169" s="4" t="s">
        <v>41</v>
      </c>
      <c r="L169" s="4" t="s">
        <v>41</v>
      </c>
      <c r="M169" s="4" t="s">
        <v>41</v>
      </c>
      <c r="N169" s="4" t="s">
        <v>41</v>
      </c>
      <c r="O169" s="4" t="s">
        <v>41</v>
      </c>
      <c r="P169" s="4" t="s">
        <v>41</v>
      </c>
      <c r="Q169" s="4" t="s">
        <v>41</v>
      </c>
      <c r="R169" s="4"/>
      <c r="S169" s="4" t="s">
        <v>50</v>
      </c>
      <c r="T169" s="4" t="s">
        <v>51</v>
      </c>
      <c r="U169" s="4" t="s">
        <v>51</v>
      </c>
      <c r="V169" s="4" t="s">
        <v>51</v>
      </c>
      <c r="W169" s="4" t="s">
        <v>51</v>
      </c>
      <c r="X169" s="4" t="s">
        <v>51</v>
      </c>
      <c r="Y169" s="4" t="s">
        <v>51</v>
      </c>
      <c r="Z169" s="4" t="s">
        <v>50</v>
      </c>
      <c r="AA169" s="4" t="s">
        <v>50</v>
      </c>
      <c r="AB169" s="4" t="s">
        <v>50</v>
      </c>
      <c r="AC169" s="4" t="s">
        <v>50</v>
      </c>
      <c r="AD169" s="4" t="s">
        <v>56</v>
      </c>
      <c r="AE169" s="4" t="s">
        <v>60</v>
      </c>
      <c r="AF169" s="4" t="s">
        <v>56</v>
      </c>
      <c r="AG169" s="4" t="s">
        <v>56</v>
      </c>
      <c r="AH169" s="4" t="s">
        <v>56</v>
      </c>
      <c r="AI169" s="4" t="s">
        <v>51</v>
      </c>
      <c r="AJ169" s="4" t="s">
        <v>56</v>
      </c>
      <c r="AK169" s="4" t="s">
        <v>56</v>
      </c>
    </row>
    <row r="170" spans="1:37" x14ac:dyDescent="0.25">
      <c r="A170" t="s">
        <v>430</v>
      </c>
      <c r="B170" s="4" t="s">
        <v>365</v>
      </c>
      <c r="C170" s="4" t="s">
        <v>282</v>
      </c>
      <c r="D170" s="4">
        <v>24</v>
      </c>
      <c r="E170" s="4" t="s">
        <v>42</v>
      </c>
      <c r="F170" s="4" t="s">
        <v>152</v>
      </c>
      <c r="G170" s="4" t="s">
        <v>44</v>
      </c>
      <c r="H170" s="4" t="s">
        <v>283</v>
      </c>
      <c r="I170" s="4" t="s">
        <v>307</v>
      </c>
      <c r="J170" s="4" t="s">
        <v>285</v>
      </c>
      <c r="K170" s="4" t="s">
        <v>41</v>
      </c>
      <c r="L170" s="4" t="s">
        <v>41</v>
      </c>
      <c r="M170" s="4" t="s">
        <v>41</v>
      </c>
      <c r="N170" s="4" t="s">
        <v>41</v>
      </c>
      <c r="O170" s="4" t="s">
        <v>41</v>
      </c>
      <c r="P170" s="4" t="s">
        <v>41</v>
      </c>
      <c r="Q170" s="4" t="s">
        <v>41</v>
      </c>
      <c r="R170" s="4"/>
      <c r="S170" s="4" t="s">
        <v>50</v>
      </c>
      <c r="T170" s="4" t="s">
        <v>50</v>
      </c>
      <c r="U170" s="4" t="s">
        <v>50</v>
      </c>
      <c r="V170" s="4" t="s">
        <v>50</v>
      </c>
      <c r="W170" s="4" t="s">
        <v>51</v>
      </c>
      <c r="X170" s="4" t="s">
        <v>51</v>
      </c>
      <c r="Y170" s="4" t="s">
        <v>51</v>
      </c>
      <c r="Z170" s="4" t="s">
        <v>50</v>
      </c>
      <c r="AA170" s="4" t="s">
        <v>50</v>
      </c>
      <c r="AB170" s="4" t="s">
        <v>50</v>
      </c>
      <c r="AC170" s="4" t="s">
        <v>51</v>
      </c>
      <c r="AD170" s="4" t="s">
        <v>56</v>
      </c>
      <c r="AE170" s="4" t="s">
        <v>50</v>
      </c>
      <c r="AF170" s="4" t="s">
        <v>56</v>
      </c>
      <c r="AG170" s="4" t="s">
        <v>56</v>
      </c>
      <c r="AH170" s="4" t="s">
        <v>56</v>
      </c>
      <c r="AI170" s="4" t="s">
        <v>51</v>
      </c>
      <c r="AJ170" s="4" t="s">
        <v>56</v>
      </c>
      <c r="AK170" s="4" t="s">
        <v>56</v>
      </c>
    </row>
    <row r="171" spans="1:37" x14ac:dyDescent="0.25">
      <c r="A171" t="s">
        <v>431</v>
      </c>
      <c r="B171" s="4" t="s">
        <v>366</v>
      </c>
      <c r="C171" s="4" t="s">
        <v>282</v>
      </c>
      <c r="D171" s="4">
        <v>22</v>
      </c>
      <c r="E171" s="4" t="s">
        <v>42</v>
      </c>
      <c r="F171" s="4" t="s">
        <v>152</v>
      </c>
      <c r="G171" s="4" t="s">
        <v>44</v>
      </c>
      <c r="H171" s="4" t="s">
        <v>371</v>
      </c>
      <c r="I171" s="4" t="s">
        <v>307</v>
      </c>
      <c r="J171" s="4" t="s">
        <v>368</v>
      </c>
      <c r="K171" s="4" t="s">
        <v>59</v>
      </c>
      <c r="L171" s="4" t="s">
        <v>59</v>
      </c>
      <c r="M171" s="4" t="s">
        <v>41</v>
      </c>
      <c r="N171" s="4" t="s">
        <v>59</v>
      </c>
      <c r="O171" s="4" t="s">
        <v>41</v>
      </c>
      <c r="P171" s="4" t="s">
        <v>59</v>
      </c>
      <c r="Q171" s="4" t="s">
        <v>59</v>
      </c>
      <c r="R171" s="4"/>
      <c r="S171" s="4" t="s">
        <v>51</v>
      </c>
      <c r="T171" s="4" t="s">
        <v>51</v>
      </c>
      <c r="U171" s="4" t="s">
        <v>51</v>
      </c>
      <c r="V171" s="4" t="s">
        <v>51</v>
      </c>
      <c r="W171" s="4" t="s">
        <v>51</v>
      </c>
      <c r="X171" s="4" t="s">
        <v>51</v>
      </c>
      <c r="Y171" s="4" t="s">
        <v>51</v>
      </c>
      <c r="Z171" s="4" t="s">
        <v>51</v>
      </c>
      <c r="AA171" s="4" t="s">
        <v>51</v>
      </c>
      <c r="AB171" s="4" t="s">
        <v>66</v>
      </c>
      <c r="AC171" s="4" t="s">
        <v>51</v>
      </c>
      <c r="AD171" s="4" t="s">
        <v>51</v>
      </c>
      <c r="AE171" s="4" t="s">
        <v>51</v>
      </c>
      <c r="AF171" s="4" t="s">
        <v>51</v>
      </c>
      <c r="AG171" s="4" t="s">
        <v>51</v>
      </c>
      <c r="AH171" s="4" t="s">
        <v>51</v>
      </c>
      <c r="AI171" s="4" t="s">
        <v>56</v>
      </c>
      <c r="AJ171" s="4" t="s">
        <v>56</v>
      </c>
      <c r="AK171" s="4" t="s">
        <v>56</v>
      </c>
    </row>
    <row r="172" spans="1:37" x14ac:dyDescent="0.25">
      <c r="A172" t="s">
        <v>432</v>
      </c>
      <c r="B172" s="4" t="s">
        <v>367</v>
      </c>
      <c r="C172" s="4" t="s">
        <v>282</v>
      </c>
      <c r="D172" s="4">
        <v>56</v>
      </c>
      <c r="E172" s="4" t="s">
        <v>463</v>
      </c>
      <c r="F172" s="4" t="s">
        <v>190</v>
      </c>
      <c r="G172" s="4" t="s">
        <v>44</v>
      </c>
      <c r="H172" s="4" t="s">
        <v>162</v>
      </c>
      <c r="I172" s="4" t="s">
        <v>46</v>
      </c>
      <c r="J172" s="4" t="s">
        <v>285</v>
      </c>
      <c r="K172" s="4" t="s">
        <v>59</v>
      </c>
      <c r="L172" s="4" t="s">
        <v>59</v>
      </c>
      <c r="M172" s="4" t="s">
        <v>59</v>
      </c>
      <c r="N172" s="4" t="s">
        <v>59</v>
      </c>
      <c r="O172" s="4" t="s">
        <v>59</v>
      </c>
      <c r="P172" s="4" t="s">
        <v>59</v>
      </c>
      <c r="Q172" s="4" t="s">
        <v>59</v>
      </c>
      <c r="R172" s="4"/>
      <c r="S172" s="4" t="s">
        <v>50</v>
      </c>
      <c r="T172" s="4" t="s">
        <v>50</v>
      </c>
      <c r="U172" s="4" t="s">
        <v>50</v>
      </c>
      <c r="V172" s="4" t="s">
        <v>50</v>
      </c>
      <c r="W172" s="4" t="s">
        <v>50</v>
      </c>
      <c r="X172" s="4" t="s">
        <v>50</v>
      </c>
      <c r="Y172" s="4" t="s">
        <v>50</v>
      </c>
      <c r="Z172" s="4" t="s">
        <v>50</v>
      </c>
      <c r="AA172" s="4" t="s">
        <v>50</v>
      </c>
      <c r="AB172" s="4" t="s">
        <v>50</v>
      </c>
      <c r="AC172" s="4" t="s">
        <v>50</v>
      </c>
      <c r="AD172" s="4" t="s">
        <v>50</v>
      </c>
      <c r="AE172" s="4" t="s">
        <v>50</v>
      </c>
      <c r="AF172" s="4" t="s">
        <v>50</v>
      </c>
      <c r="AG172" s="4" t="s">
        <v>50</v>
      </c>
      <c r="AH172" s="4" t="s">
        <v>50</v>
      </c>
      <c r="AI172" s="4" t="s">
        <v>50</v>
      </c>
      <c r="AJ172" s="4" t="s">
        <v>50</v>
      </c>
      <c r="AK172" s="4" t="s">
        <v>50</v>
      </c>
    </row>
    <row r="173" spans="1:37" x14ac:dyDescent="0.25">
      <c r="A173" t="s">
        <v>433</v>
      </c>
      <c r="B173" s="4" t="s">
        <v>462</v>
      </c>
      <c r="C173" s="4" t="s">
        <v>282</v>
      </c>
      <c r="D173" s="4">
        <v>36</v>
      </c>
      <c r="E173" s="4" t="s">
        <v>54</v>
      </c>
      <c r="F173" s="4" t="s">
        <v>43</v>
      </c>
      <c r="G173" s="4" t="s">
        <v>44</v>
      </c>
      <c r="H173" s="4" t="s">
        <v>283</v>
      </c>
      <c r="I173" s="4" t="s">
        <v>63</v>
      </c>
      <c r="J173" s="4" t="s">
        <v>285</v>
      </c>
      <c r="K173" s="4" t="s">
        <v>48</v>
      </c>
      <c r="L173" s="4" t="s">
        <v>48</v>
      </c>
      <c r="M173" s="4" t="s">
        <v>48</v>
      </c>
      <c r="N173" s="4" t="s">
        <v>48</v>
      </c>
      <c r="O173" s="4" t="s">
        <v>49</v>
      </c>
      <c r="P173" s="4" t="s">
        <v>49</v>
      </c>
      <c r="Q173" s="4" t="s">
        <v>41</v>
      </c>
      <c r="S173" s="4" t="s">
        <v>50</v>
      </c>
      <c r="T173" s="4" t="s">
        <v>50</v>
      </c>
      <c r="U173" s="4" t="s">
        <v>51</v>
      </c>
      <c r="V173" s="4" t="s">
        <v>51</v>
      </c>
      <c r="W173" s="4" t="s">
        <v>50</v>
      </c>
      <c r="X173" s="4" t="s">
        <v>51</v>
      </c>
      <c r="Y173" s="4" t="s">
        <v>50</v>
      </c>
      <c r="Z173" s="4" t="s">
        <v>56</v>
      </c>
      <c r="AA173" s="4" t="s">
        <v>50</v>
      </c>
      <c r="AB173" s="4" t="s">
        <v>50</v>
      </c>
      <c r="AC173" s="4" t="s">
        <v>51</v>
      </c>
      <c r="AD173" s="4" t="s">
        <v>56</v>
      </c>
      <c r="AE173" s="4" t="s">
        <v>51</v>
      </c>
      <c r="AF173" s="4" t="s">
        <v>56</v>
      </c>
      <c r="AG173" s="4" t="s">
        <v>56</v>
      </c>
      <c r="AH173" s="4" t="s">
        <v>56</v>
      </c>
      <c r="AI173" s="4" t="s">
        <v>51</v>
      </c>
      <c r="AJ173" s="4" t="s">
        <v>56</v>
      </c>
      <c r="AK173" s="4" t="s">
        <v>56</v>
      </c>
    </row>
    <row r="174" spans="1:37" x14ac:dyDescent="0.25">
      <c r="A174" t="s">
        <v>434</v>
      </c>
      <c r="B174" s="4" t="s">
        <v>464</v>
      </c>
      <c r="C174" s="4" t="s">
        <v>282</v>
      </c>
      <c r="D174" s="4">
        <v>35</v>
      </c>
      <c r="E174" s="4" t="s">
        <v>42</v>
      </c>
      <c r="F174" s="4" t="s">
        <v>43</v>
      </c>
      <c r="G174" s="4" t="s">
        <v>44</v>
      </c>
      <c r="H174" s="4" t="s">
        <v>283</v>
      </c>
      <c r="I174" s="4" t="s">
        <v>63</v>
      </c>
      <c r="J174" s="4" t="s">
        <v>285</v>
      </c>
      <c r="K174" s="4" t="s">
        <v>59</v>
      </c>
      <c r="L174" s="4" t="s">
        <v>59</v>
      </c>
      <c r="M174" s="4" t="s">
        <v>41</v>
      </c>
      <c r="N174" s="4" t="s">
        <v>59</v>
      </c>
      <c r="O174" s="4" t="s">
        <v>41</v>
      </c>
      <c r="P174" s="4" t="s">
        <v>41</v>
      </c>
      <c r="Q174" s="4" t="s">
        <v>59</v>
      </c>
      <c r="S174" s="4" t="s">
        <v>51</v>
      </c>
      <c r="T174" s="4" t="s">
        <v>51</v>
      </c>
      <c r="U174" s="4" t="s">
        <v>56</v>
      </c>
      <c r="V174" s="4" t="s">
        <v>56</v>
      </c>
      <c r="W174" s="4" t="s">
        <v>51</v>
      </c>
      <c r="X174" s="4" t="s">
        <v>51</v>
      </c>
      <c r="Y174" s="4" t="s">
        <v>51</v>
      </c>
      <c r="Z174" s="4" t="s">
        <v>51</v>
      </c>
      <c r="AA174" s="4" t="s">
        <v>56</v>
      </c>
      <c r="AB174" s="4" t="s">
        <v>66</v>
      </c>
      <c r="AC174" s="4" t="s">
        <v>51</v>
      </c>
      <c r="AD174" s="4" t="s">
        <v>51</v>
      </c>
      <c r="AE174" s="4" t="s">
        <v>51</v>
      </c>
      <c r="AF174" s="4" t="s">
        <v>56</v>
      </c>
      <c r="AG174" s="4" t="s">
        <v>56</v>
      </c>
      <c r="AH174" s="4" t="s">
        <v>56</v>
      </c>
      <c r="AI174" s="4" t="s">
        <v>50</v>
      </c>
      <c r="AJ174" s="4" t="s">
        <v>51</v>
      </c>
      <c r="AK174" s="4" t="s">
        <v>51</v>
      </c>
    </row>
    <row r="175" spans="1:37" x14ac:dyDescent="0.25">
      <c r="A175" t="s">
        <v>435</v>
      </c>
      <c r="B175" s="4" t="s">
        <v>465</v>
      </c>
      <c r="C175" s="4" t="s">
        <v>282</v>
      </c>
      <c r="D175" s="4">
        <v>32</v>
      </c>
      <c r="E175" s="4" t="s">
        <v>42</v>
      </c>
      <c r="F175" s="4" t="s">
        <v>43</v>
      </c>
      <c r="G175" s="4" t="s">
        <v>44</v>
      </c>
      <c r="H175" s="4" t="s">
        <v>283</v>
      </c>
      <c r="I175" s="4" t="s">
        <v>63</v>
      </c>
      <c r="J175" s="4" t="s">
        <v>285</v>
      </c>
      <c r="K175" s="4" t="s">
        <v>41</v>
      </c>
      <c r="L175" s="4" t="s">
        <v>59</v>
      </c>
      <c r="M175" s="4" t="s">
        <v>41</v>
      </c>
      <c r="N175" s="4" t="s">
        <v>59</v>
      </c>
      <c r="O175" s="4" t="s">
        <v>41</v>
      </c>
      <c r="P175" s="4" t="s">
        <v>59</v>
      </c>
      <c r="Q175" s="4" t="s">
        <v>59</v>
      </c>
      <c r="S175" s="4" t="s">
        <v>50</v>
      </c>
      <c r="T175" s="4" t="s">
        <v>50</v>
      </c>
      <c r="U175" s="4" t="s">
        <v>51</v>
      </c>
      <c r="V175" s="4" t="s">
        <v>56</v>
      </c>
      <c r="W175" s="4" t="s">
        <v>51</v>
      </c>
      <c r="X175" s="4" t="s">
        <v>56</v>
      </c>
      <c r="Y175" s="4" t="s">
        <v>56</v>
      </c>
      <c r="Z175" s="4" t="s">
        <v>56</v>
      </c>
      <c r="AA175" s="4" t="s">
        <v>56</v>
      </c>
      <c r="AB175" s="4" t="s">
        <v>60</v>
      </c>
      <c r="AC175" s="4" t="s">
        <v>56</v>
      </c>
      <c r="AD175" s="4" t="s">
        <v>56</v>
      </c>
      <c r="AE175" s="4" t="s">
        <v>51</v>
      </c>
      <c r="AF175" s="4" t="s">
        <v>56</v>
      </c>
      <c r="AG175" s="4" t="s">
        <v>56</v>
      </c>
      <c r="AH175" s="4" t="s">
        <v>56</v>
      </c>
      <c r="AI175" s="4" t="s">
        <v>51</v>
      </c>
      <c r="AJ175" s="4" t="s">
        <v>56</v>
      </c>
      <c r="AK175" s="4" t="s">
        <v>56</v>
      </c>
    </row>
    <row r="176" spans="1:37" x14ac:dyDescent="0.25">
      <c r="A176" t="s">
        <v>436</v>
      </c>
      <c r="B176" s="4" t="s">
        <v>466</v>
      </c>
      <c r="C176" s="4" t="s">
        <v>282</v>
      </c>
      <c r="D176" s="4">
        <v>31</v>
      </c>
      <c r="E176" s="4" t="s">
        <v>54</v>
      </c>
      <c r="F176" s="4" t="s">
        <v>43</v>
      </c>
      <c r="G176" s="4" t="s">
        <v>44</v>
      </c>
      <c r="H176" s="4" t="s">
        <v>283</v>
      </c>
      <c r="I176" s="4" t="s">
        <v>63</v>
      </c>
      <c r="J176" s="4" t="s">
        <v>47</v>
      </c>
      <c r="K176" s="4" t="s">
        <v>59</v>
      </c>
      <c r="L176" s="4" t="s">
        <v>59</v>
      </c>
      <c r="M176" s="4" t="s">
        <v>41</v>
      </c>
      <c r="N176" s="4" t="s">
        <v>59</v>
      </c>
      <c r="O176" s="4" t="s">
        <v>41</v>
      </c>
      <c r="P176" s="4" t="s">
        <v>59</v>
      </c>
      <c r="Q176" s="4" t="s">
        <v>59</v>
      </c>
      <c r="S176" s="4" t="s">
        <v>50</v>
      </c>
      <c r="T176" s="4" t="s">
        <v>50</v>
      </c>
      <c r="U176" s="4" t="s">
        <v>51</v>
      </c>
      <c r="V176" s="4" t="s">
        <v>56</v>
      </c>
      <c r="W176" s="4" t="s">
        <v>51</v>
      </c>
      <c r="X176" s="4" t="s">
        <v>51</v>
      </c>
      <c r="Y176" s="4" t="s">
        <v>51</v>
      </c>
      <c r="Z176" s="4" t="s">
        <v>51</v>
      </c>
      <c r="AA176" s="4" t="s">
        <v>56</v>
      </c>
      <c r="AB176" s="4" t="s">
        <v>60</v>
      </c>
      <c r="AC176" s="4" t="s">
        <v>51</v>
      </c>
      <c r="AD176" s="4" t="s">
        <v>51</v>
      </c>
      <c r="AE176" s="4" t="s">
        <v>51</v>
      </c>
      <c r="AF176" s="4" t="s">
        <v>50</v>
      </c>
      <c r="AG176" s="4" t="s">
        <v>56</v>
      </c>
      <c r="AH176" s="4" t="s">
        <v>56</v>
      </c>
      <c r="AI176" s="4" t="s">
        <v>51</v>
      </c>
      <c r="AJ176" s="4" t="s">
        <v>56</v>
      </c>
      <c r="AK176" s="4" t="s">
        <v>56</v>
      </c>
    </row>
    <row r="177" spans="1:37" x14ac:dyDescent="0.25">
      <c r="A177" t="s">
        <v>437</v>
      </c>
      <c r="B177" s="4" t="s">
        <v>467</v>
      </c>
      <c r="C177" s="4" t="s">
        <v>282</v>
      </c>
      <c r="D177" s="4">
        <v>40</v>
      </c>
      <c r="E177" s="4" t="s">
        <v>42</v>
      </c>
      <c r="F177" s="4" t="s">
        <v>43</v>
      </c>
      <c r="G177" s="4" t="s">
        <v>44</v>
      </c>
      <c r="H177" s="4" t="s">
        <v>283</v>
      </c>
      <c r="I177" s="4" t="s">
        <v>63</v>
      </c>
      <c r="J177" s="4" t="s">
        <v>47</v>
      </c>
      <c r="K177" s="4" t="s">
        <v>48</v>
      </c>
      <c r="L177" s="4" t="s">
        <v>48</v>
      </c>
      <c r="M177" s="4" t="s">
        <v>48</v>
      </c>
      <c r="N177" s="4" t="s">
        <v>48</v>
      </c>
      <c r="O177" s="4" t="s">
        <v>49</v>
      </c>
      <c r="P177" s="4" t="s">
        <v>49</v>
      </c>
      <c r="Q177" s="4" t="s">
        <v>48</v>
      </c>
      <c r="S177" s="4" t="s">
        <v>50</v>
      </c>
      <c r="T177" s="4" t="s">
        <v>50</v>
      </c>
      <c r="U177" s="4" t="s">
        <v>51</v>
      </c>
      <c r="V177" s="4" t="s">
        <v>50</v>
      </c>
      <c r="W177" s="4" t="s">
        <v>50</v>
      </c>
      <c r="X177" s="4" t="s">
        <v>51</v>
      </c>
      <c r="Y177" s="4" t="s">
        <v>50</v>
      </c>
      <c r="Z177" s="4" t="s">
        <v>56</v>
      </c>
      <c r="AA177" s="4" t="s">
        <v>50</v>
      </c>
      <c r="AB177" s="4" t="s">
        <v>60</v>
      </c>
      <c r="AC177" s="4" t="s">
        <v>51</v>
      </c>
      <c r="AD177" s="4" t="s">
        <v>56</v>
      </c>
      <c r="AE177" s="4" t="s">
        <v>51</v>
      </c>
      <c r="AF177" s="4" t="s">
        <v>56</v>
      </c>
      <c r="AG177" s="4" t="s">
        <v>56</v>
      </c>
      <c r="AH177" s="4" t="s">
        <v>56</v>
      </c>
      <c r="AI177" s="4" t="s">
        <v>51</v>
      </c>
      <c r="AJ177" s="4" t="s">
        <v>56</v>
      </c>
      <c r="AK177" s="4" t="s">
        <v>56</v>
      </c>
    </row>
    <row r="178" spans="1:37" x14ac:dyDescent="0.25">
      <c r="A178" t="s">
        <v>438</v>
      </c>
      <c r="B178" s="4" t="s">
        <v>468</v>
      </c>
      <c r="C178" s="4" t="s">
        <v>282</v>
      </c>
      <c r="D178" s="4">
        <v>47</v>
      </c>
      <c r="E178" s="4" t="s">
        <v>54</v>
      </c>
      <c r="F178" s="4" t="s">
        <v>43</v>
      </c>
      <c r="G178" s="4" t="s">
        <v>44</v>
      </c>
      <c r="H178" s="4" t="s">
        <v>283</v>
      </c>
      <c r="I178" s="4" t="s">
        <v>63</v>
      </c>
      <c r="J178" s="4" t="s">
        <v>47</v>
      </c>
      <c r="K178" s="4" t="s">
        <v>41</v>
      </c>
      <c r="L178" s="4" t="s">
        <v>41</v>
      </c>
      <c r="M178" s="4" t="s">
        <v>41</v>
      </c>
      <c r="N178" s="4" t="s">
        <v>41</v>
      </c>
      <c r="O178" s="4" t="s">
        <v>41</v>
      </c>
      <c r="P178" s="4" t="s">
        <v>41</v>
      </c>
      <c r="Q178" s="4" t="s">
        <v>48</v>
      </c>
      <c r="S178" s="4" t="s">
        <v>60</v>
      </c>
      <c r="T178" s="4" t="s">
        <v>60</v>
      </c>
      <c r="U178" s="4" t="s">
        <v>50</v>
      </c>
      <c r="V178" s="4" t="s">
        <v>50</v>
      </c>
      <c r="W178" s="4" t="s">
        <v>51</v>
      </c>
      <c r="X178" s="4" t="s">
        <v>51</v>
      </c>
      <c r="Y178" s="4" t="s">
        <v>50</v>
      </c>
      <c r="Z178" s="4" t="s">
        <v>51</v>
      </c>
      <c r="AA178" s="4" t="s">
        <v>50</v>
      </c>
      <c r="AB178" s="4" t="s">
        <v>66</v>
      </c>
      <c r="AC178" s="4" t="s">
        <v>66</v>
      </c>
      <c r="AD178" s="4" t="s">
        <v>60</v>
      </c>
      <c r="AE178" s="4" t="s">
        <v>66</v>
      </c>
      <c r="AF178" s="4" t="s">
        <v>51</v>
      </c>
      <c r="AG178" s="4" t="s">
        <v>51</v>
      </c>
      <c r="AH178" s="4" t="s">
        <v>56</v>
      </c>
      <c r="AI178" s="4" t="s">
        <v>56</v>
      </c>
      <c r="AJ178" s="4" t="s">
        <v>56</v>
      </c>
      <c r="AK178" s="4" t="s">
        <v>56</v>
      </c>
    </row>
    <row r="179" spans="1:37" x14ac:dyDescent="0.25">
      <c r="A179" t="s">
        <v>439</v>
      </c>
      <c r="B179" s="4" t="s">
        <v>469</v>
      </c>
      <c r="C179" s="4" t="s">
        <v>282</v>
      </c>
      <c r="D179" s="4">
        <v>31</v>
      </c>
      <c r="E179" s="4" t="s">
        <v>54</v>
      </c>
      <c r="F179" s="4" t="s">
        <v>43</v>
      </c>
      <c r="G179" s="4" t="s">
        <v>44</v>
      </c>
      <c r="H179" s="4" t="s">
        <v>283</v>
      </c>
      <c r="I179" s="4" t="s">
        <v>63</v>
      </c>
      <c r="J179" s="4" t="s">
        <v>47</v>
      </c>
      <c r="K179" s="4" t="s">
        <v>41</v>
      </c>
      <c r="L179" s="4" t="s">
        <v>41</v>
      </c>
      <c r="M179" s="4" t="s">
        <v>41</v>
      </c>
      <c r="N179" s="4" t="s">
        <v>48</v>
      </c>
      <c r="O179" s="4" t="s">
        <v>49</v>
      </c>
      <c r="P179" s="4" t="s">
        <v>41</v>
      </c>
      <c r="Q179" s="4" t="s">
        <v>59</v>
      </c>
      <c r="R179" s="4"/>
      <c r="S179" s="4" t="s">
        <v>50</v>
      </c>
      <c r="T179" s="4" t="s">
        <v>60</v>
      </c>
      <c r="U179" s="4" t="s">
        <v>50</v>
      </c>
      <c r="V179" s="4" t="s">
        <v>51</v>
      </c>
      <c r="W179" s="4" t="s">
        <v>51</v>
      </c>
      <c r="X179" s="4" t="s">
        <v>56</v>
      </c>
      <c r="Y179" s="4" t="s">
        <v>56</v>
      </c>
      <c r="Z179" s="4" t="s">
        <v>56</v>
      </c>
      <c r="AA179" s="4" t="s">
        <v>56</v>
      </c>
      <c r="AB179" s="4" t="s">
        <v>66</v>
      </c>
      <c r="AC179" s="4" t="s">
        <v>51</v>
      </c>
      <c r="AD179" s="4" t="s">
        <v>51</v>
      </c>
      <c r="AE179" s="4" t="s">
        <v>50</v>
      </c>
      <c r="AF179" s="4" t="s">
        <v>56</v>
      </c>
      <c r="AG179" s="4" t="s">
        <v>56</v>
      </c>
      <c r="AH179" s="4" t="s">
        <v>56</v>
      </c>
      <c r="AI179" s="4" t="s">
        <v>56</v>
      </c>
      <c r="AJ179" s="4" t="s">
        <v>56</v>
      </c>
      <c r="AK179" s="4" t="s">
        <v>56</v>
      </c>
    </row>
    <row r="180" spans="1:37" x14ac:dyDescent="0.25">
      <c r="A180" t="s">
        <v>440</v>
      </c>
      <c r="B180" s="4" t="s">
        <v>470</v>
      </c>
      <c r="C180" s="4" t="s">
        <v>282</v>
      </c>
      <c r="D180" s="4">
        <v>32</v>
      </c>
      <c r="E180" s="4" t="s">
        <v>166</v>
      </c>
      <c r="F180" s="4" t="s">
        <v>43</v>
      </c>
      <c r="G180" s="4" t="s">
        <v>44</v>
      </c>
      <c r="H180" s="4" t="s">
        <v>45</v>
      </c>
      <c r="I180" s="4" t="s">
        <v>63</v>
      </c>
      <c r="J180" s="4" t="s">
        <v>47</v>
      </c>
      <c r="K180" s="4" t="s">
        <v>48</v>
      </c>
      <c r="L180" s="4" t="s">
        <v>48</v>
      </c>
      <c r="M180" s="4" t="s">
        <v>48</v>
      </c>
      <c r="N180" s="4" t="s">
        <v>41</v>
      </c>
      <c r="O180" s="4" t="s">
        <v>41</v>
      </c>
      <c r="P180" s="4" t="s">
        <v>41</v>
      </c>
      <c r="Q180" s="4" t="s">
        <v>41</v>
      </c>
      <c r="S180" s="4" t="s">
        <v>51</v>
      </c>
      <c r="T180" s="4" t="s">
        <v>51</v>
      </c>
      <c r="U180" s="4" t="s">
        <v>50</v>
      </c>
      <c r="V180" s="4" t="s">
        <v>51</v>
      </c>
      <c r="W180" s="4" t="s">
        <v>56</v>
      </c>
      <c r="X180" s="4" t="s">
        <v>56</v>
      </c>
      <c r="Y180" s="4" t="s">
        <v>56</v>
      </c>
      <c r="Z180" s="4" t="s">
        <v>56</v>
      </c>
      <c r="AA180" s="4" t="s">
        <v>56</v>
      </c>
      <c r="AB180" s="4" t="s">
        <v>56</v>
      </c>
      <c r="AC180" s="4" t="s">
        <v>51</v>
      </c>
      <c r="AD180" s="4" t="s">
        <v>50</v>
      </c>
      <c r="AE180" s="4" t="s">
        <v>56</v>
      </c>
      <c r="AF180" s="4" t="s">
        <v>56</v>
      </c>
      <c r="AG180" s="4" t="s">
        <v>56</v>
      </c>
      <c r="AH180" s="4" t="s">
        <v>56</v>
      </c>
      <c r="AI180" s="4" t="s">
        <v>56</v>
      </c>
      <c r="AJ180" s="4" t="s">
        <v>50</v>
      </c>
      <c r="AK180" s="4" t="s">
        <v>56</v>
      </c>
    </row>
    <row r="181" spans="1:37" x14ac:dyDescent="0.25">
      <c r="A181" t="s">
        <v>441</v>
      </c>
      <c r="B181" s="4" t="s">
        <v>471</v>
      </c>
      <c r="C181" s="4" t="s">
        <v>282</v>
      </c>
      <c r="D181" s="4">
        <v>48</v>
      </c>
      <c r="E181" s="4" t="s">
        <v>54</v>
      </c>
      <c r="F181" s="4" t="s">
        <v>43</v>
      </c>
      <c r="G181" s="4" t="s">
        <v>44</v>
      </c>
      <c r="H181" s="4" t="s">
        <v>283</v>
      </c>
      <c r="I181" s="4" t="s">
        <v>46</v>
      </c>
      <c r="J181" s="4" t="s">
        <v>47</v>
      </c>
      <c r="K181" s="4" t="s">
        <v>41</v>
      </c>
      <c r="L181" s="4" t="s">
        <v>59</v>
      </c>
      <c r="M181" s="4" t="s">
        <v>41</v>
      </c>
      <c r="N181" s="4" t="s">
        <v>41</v>
      </c>
      <c r="O181" s="4" t="s">
        <v>41</v>
      </c>
      <c r="P181" s="4" t="s">
        <v>41</v>
      </c>
      <c r="Q181" s="4" t="s">
        <v>41</v>
      </c>
      <c r="S181" s="4" t="s">
        <v>50</v>
      </c>
      <c r="T181" s="4" t="s">
        <v>50</v>
      </c>
      <c r="U181" s="4" t="s">
        <v>50</v>
      </c>
      <c r="V181" s="4" t="s">
        <v>50</v>
      </c>
      <c r="W181" s="4" t="s">
        <v>50</v>
      </c>
      <c r="X181" s="4" t="s">
        <v>50</v>
      </c>
      <c r="Y181" s="4" t="s">
        <v>50</v>
      </c>
      <c r="Z181" s="4" t="s">
        <v>50</v>
      </c>
      <c r="AA181" s="4" t="s">
        <v>50</v>
      </c>
      <c r="AB181" s="4" t="s">
        <v>50</v>
      </c>
      <c r="AC181" s="4" t="s">
        <v>51</v>
      </c>
      <c r="AD181" s="4" t="s">
        <v>51</v>
      </c>
      <c r="AE181" s="4" t="s">
        <v>50</v>
      </c>
      <c r="AF181" s="4" t="s">
        <v>51</v>
      </c>
      <c r="AG181" s="4" t="s">
        <v>51</v>
      </c>
      <c r="AH181" s="4" t="s">
        <v>51</v>
      </c>
      <c r="AI181" s="4" t="s">
        <v>51</v>
      </c>
      <c r="AJ181" s="4" t="s">
        <v>51</v>
      </c>
      <c r="AK181" s="4" t="s">
        <v>50</v>
      </c>
    </row>
    <row r="182" spans="1:37" x14ac:dyDescent="0.25">
      <c r="A182" t="s">
        <v>442</v>
      </c>
      <c r="B182" s="4" t="s">
        <v>472</v>
      </c>
      <c r="C182" s="4" t="s">
        <v>282</v>
      </c>
      <c r="D182" s="4">
        <v>30</v>
      </c>
      <c r="E182" s="4" t="s">
        <v>42</v>
      </c>
      <c r="F182" s="4" t="s">
        <v>43</v>
      </c>
      <c r="G182" s="4" t="s">
        <v>44</v>
      </c>
      <c r="H182" s="4" t="s">
        <v>45</v>
      </c>
      <c r="I182" s="4" t="s">
        <v>63</v>
      </c>
      <c r="J182" s="4" t="s">
        <v>368</v>
      </c>
      <c r="K182" s="4" t="s">
        <v>41</v>
      </c>
      <c r="L182" s="4" t="s">
        <v>41</v>
      </c>
      <c r="M182" s="4" t="s">
        <v>41</v>
      </c>
      <c r="N182" s="4" t="s">
        <v>41</v>
      </c>
      <c r="O182" s="4" t="s">
        <v>41</v>
      </c>
      <c r="P182" s="4" t="s">
        <v>41</v>
      </c>
      <c r="Q182" s="4" t="s">
        <v>41</v>
      </c>
      <c r="R182" s="4"/>
      <c r="S182" s="4" t="s">
        <v>50</v>
      </c>
      <c r="T182" s="4" t="s">
        <v>51</v>
      </c>
      <c r="U182" s="4" t="s">
        <v>51</v>
      </c>
      <c r="V182" s="4" t="s">
        <v>50</v>
      </c>
      <c r="W182" s="4" t="s">
        <v>51</v>
      </c>
      <c r="X182" s="4" t="s">
        <v>50</v>
      </c>
      <c r="Y182" s="4" t="s">
        <v>60</v>
      </c>
      <c r="Z182" s="4" t="s">
        <v>51</v>
      </c>
      <c r="AA182" s="4" t="s">
        <v>50</v>
      </c>
      <c r="AB182" s="4" t="s">
        <v>60</v>
      </c>
      <c r="AC182" s="4" t="s">
        <v>60</v>
      </c>
      <c r="AD182" s="4" t="s">
        <v>51</v>
      </c>
      <c r="AE182" s="4" t="s">
        <v>60</v>
      </c>
      <c r="AF182" s="4" t="s">
        <v>56</v>
      </c>
      <c r="AG182" s="4" t="s">
        <v>56</v>
      </c>
      <c r="AH182" s="4" t="s">
        <v>56</v>
      </c>
      <c r="AI182" s="4" t="s">
        <v>50</v>
      </c>
      <c r="AJ182" s="4" t="s">
        <v>56</v>
      </c>
      <c r="AK182" s="4" t="s">
        <v>56</v>
      </c>
    </row>
    <row r="183" spans="1:37" x14ac:dyDescent="0.25">
      <c r="A183" t="s">
        <v>443</v>
      </c>
      <c r="B183" s="4" t="s">
        <v>473</v>
      </c>
      <c r="C183" s="4" t="s">
        <v>282</v>
      </c>
      <c r="D183" s="4">
        <v>47</v>
      </c>
      <c r="E183" s="4" t="s">
        <v>42</v>
      </c>
      <c r="F183" s="4" t="s">
        <v>43</v>
      </c>
      <c r="G183" s="4" t="s">
        <v>44</v>
      </c>
      <c r="H183" s="4" t="s">
        <v>283</v>
      </c>
      <c r="I183" s="4" t="s">
        <v>63</v>
      </c>
      <c r="J183" s="4" t="s">
        <v>55</v>
      </c>
      <c r="K183" s="4" t="s">
        <v>59</v>
      </c>
      <c r="L183" s="4" t="s">
        <v>41</v>
      </c>
      <c r="M183" s="4" t="s">
        <v>41</v>
      </c>
      <c r="N183" s="4" t="s">
        <v>41</v>
      </c>
      <c r="O183" s="4" t="s">
        <v>41</v>
      </c>
      <c r="P183" s="4" t="s">
        <v>41</v>
      </c>
      <c r="Q183" s="4" t="s">
        <v>41</v>
      </c>
      <c r="S183" s="4" t="s">
        <v>50</v>
      </c>
      <c r="T183" s="4" t="s">
        <v>50</v>
      </c>
      <c r="U183" s="4" t="s">
        <v>51</v>
      </c>
      <c r="V183" s="4" t="s">
        <v>56</v>
      </c>
      <c r="W183" s="4" t="s">
        <v>50</v>
      </c>
      <c r="X183" s="4" t="s">
        <v>56</v>
      </c>
      <c r="Y183" s="4" t="s">
        <v>50</v>
      </c>
      <c r="Z183" s="4" t="s">
        <v>56</v>
      </c>
      <c r="AA183" s="4" t="s">
        <v>51</v>
      </c>
      <c r="AB183" s="4" t="s">
        <v>66</v>
      </c>
      <c r="AC183" s="4" t="s">
        <v>50</v>
      </c>
      <c r="AD183" s="4" t="s">
        <v>56</v>
      </c>
      <c r="AE183" s="4" t="s">
        <v>50</v>
      </c>
      <c r="AF183" s="4" t="s">
        <v>56</v>
      </c>
      <c r="AG183" s="4" t="s">
        <v>56</v>
      </c>
      <c r="AH183" s="4" t="s">
        <v>56</v>
      </c>
      <c r="AI183" s="4" t="s">
        <v>51</v>
      </c>
      <c r="AJ183" s="4" t="s">
        <v>51</v>
      </c>
      <c r="AK183" s="4" t="s">
        <v>56</v>
      </c>
    </row>
    <row r="184" spans="1:37" x14ac:dyDescent="0.25">
      <c r="A184" t="s">
        <v>444</v>
      </c>
      <c r="B184" s="4" t="s">
        <v>474</v>
      </c>
      <c r="C184" s="4" t="s">
        <v>282</v>
      </c>
      <c r="D184" s="4">
        <v>27</v>
      </c>
      <c r="E184" s="4" t="s">
        <v>42</v>
      </c>
      <c r="F184" s="4" t="s">
        <v>43</v>
      </c>
      <c r="G184" s="4" t="s">
        <v>44</v>
      </c>
      <c r="H184" s="4" t="s">
        <v>283</v>
      </c>
      <c r="I184" s="4" t="s">
        <v>154</v>
      </c>
      <c r="J184" s="4" t="s">
        <v>47</v>
      </c>
      <c r="K184" s="4" t="s">
        <v>59</v>
      </c>
      <c r="L184" s="4" t="s">
        <v>59</v>
      </c>
      <c r="M184" s="4" t="s">
        <v>59</v>
      </c>
      <c r="N184" s="4" t="s">
        <v>59</v>
      </c>
      <c r="O184" s="4" t="s">
        <v>59</v>
      </c>
      <c r="P184" s="4" t="s">
        <v>59</v>
      </c>
      <c r="Q184" s="4" t="s">
        <v>59</v>
      </c>
      <c r="S184" s="4" t="s">
        <v>50</v>
      </c>
      <c r="T184" s="4" t="s">
        <v>50</v>
      </c>
      <c r="U184" s="4" t="s">
        <v>50</v>
      </c>
      <c r="V184" s="4" t="s">
        <v>50</v>
      </c>
      <c r="W184" s="4" t="s">
        <v>51</v>
      </c>
      <c r="X184" s="4" t="s">
        <v>51</v>
      </c>
      <c r="Y184" s="4" t="s">
        <v>50</v>
      </c>
      <c r="Z184" s="4" t="s">
        <v>56</v>
      </c>
      <c r="AA184" s="4" t="s">
        <v>51</v>
      </c>
      <c r="AB184" s="4" t="s">
        <v>66</v>
      </c>
      <c r="AC184" s="4" t="s">
        <v>51</v>
      </c>
      <c r="AD184" s="4" t="s">
        <v>51</v>
      </c>
      <c r="AE184" s="4" t="s">
        <v>50</v>
      </c>
      <c r="AF184" s="4" t="s">
        <v>56</v>
      </c>
      <c r="AG184" s="4" t="s">
        <v>56</v>
      </c>
      <c r="AH184" s="4" t="s">
        <v>51</v>
      </c>
      <c r="AI184" s="4" t="s">
        <v>50</v>
      </c>
      <c r="AJ184" s="4" t="s">
        <v>56</v>
      </c>
      <c r="AK184" s="4" t="s">
        <v>56</v>
      </c>
    </row>
    <row r="185" spans="1:37" x14ac:dyDescent="0.25">
      <c r="A185" t="s">
        <v>445</v>
      </c>
      <c r="B185" s="4" t="s">
        <v>475</v>
      </c>
      <c r="C185" s="4" t="s">
        <v>282</v>
      </c>
      <c r="D185" s="4">
        <v>19</v>
      </c>
      <c r="E185" s="4" t="s">
        <v>42</v>
      </c>
      <c r="F185" s="4" t="s">
        <v>43</v>
      </c>
      <c r="G185" s="4" t="s">
        <v>44</v>
      </c>
      <c r="H185" s="4" t="s">
        <v>283</v>
      </c>
      <c r="I185" s="4" t="s">
        <v>83</v>
      </c>
      <c r="J185" s="4" t="s">
        <v>55</v>
      </c>
      <c r="K185" s="4" t="s">
        <v>59</v>
      </c>
      <c r="L185" s="4" t="s">
        <v>59</v>
      </c>
      <c r="M185" s="4" t="s">
        <v>59</v>
      </c>
      <c r="N185" s="4" t="s">
        <v>59</v>
      </c>
      <c r="O185" s="4" t="s">
        <v>59</v>
      </c>
      <c r="P185" s="4" t="s">
        <v>59</v>
      </c>
      <c r="Q185" s="4" t="s">
        <v>59</v>
      </c>
      <c r="S185" s="4" t="s">
        <v>50</v>
      </c>
      <c r="T185" s="4" t="s">
        <v>50</v>
      </c>
      <c r="U185" s="4" t="s">
        <v>50</v>
      </c>
      <c r="V185" s="4" t="s">
        <v>50</v>
      </c>
      <c r="W185" s="4" t="s">
        <v>56</v>
      </c>
      <c r="X185" s="4" t="s">
        <v>51</v>
      </c>
      <c r="Y185" s="4" t="s">
        <v>50</v>
      </c>
      <c r="Z185" s="4" t="s">
        <v>56</v>
      </c>
      <c r="AA185" s="4" t="s">
        <v>51</v>
      </c>
      <c r="AB185" s="4" t="s">
        <v>66</v>
      </c>
      <c r="AC185" s="4" t="s">
        <v>51</v>
      </c>
      <c r="AD185" s="4" t="s">
        <v>51</v>
      </c>
      <c r="AE185" s="4" t="s">
        <v>50</v>
      </c>
      <c r="AF185" s="4" t="s">
        <v>56</v>
      </c>
      <c r="AG185" s="4" t="s">
        <v>56</v>
      </c>
      <c r="AH185" s="4" t="s">
        <v>51</v>
      </c>
      <c r="AI185" s="4" t="s">
        <v>50</v>
      </c>
      <c r="AJ185" s="4" t="s">
        <v>56</v>
      </c>
      <c r="AK185" s="4" t="s">
        <v>51</v>
      </c>
    </row>
    <row r="186" spans="1:37" x14ac:dyDescent="0.25">
      <c r="A186" t="s">
        <v>446</v>
      </c>
      <c r="B186" s="4" t="s">
        <v>476</v>
      </c>
      <c r="C186" s="4" t="s">
        <v>282</v>
      </c>
      <c r="D186" s="4">
        <v>24</v>
      </c>
      <c r="E186" s="4" t="s">
        <v>42</v>
      </c>
      <c r="F186" s="4" t="s">
        <v>43</v>
      </c>
      <c r="G186" s="4" t="s">
        <v>44</v>
      </c>
      <c r="H186" s="4" t="s">
        <v>283</v>
      </c>
      <c r="I186" s="4" t="s">
        <v>154</v>
      </c>
      <c r="J186" s="4" t="s">
        <v>55</v>
      </c>
      <c r="K186" s="4" t="s">
        <v>48</v>
      </c>
      <c r="L186" s="4" t="s">
        <v>48</v>
      </c>
      <c r="M186" s="4" t="s">
        <v>48</v>
      </c>
      <c r="N186" s="4" t="s">
        <v>48</v>
      </c>
      <c r="O186" s="4" t="s">
        <v>49</v>
      </c>
      <c r="P186" s="4" t="s">
        <v>49</v>
      </c>
      <c r="Q186" s="4" t="s">
        <v>41</v>
      </c>
      <c r="S186" s="4" t="s">
        <v>50</v>
      </c>
      <c r="T186" s="4" t="s">
        <v>50</v>
      </c>
      <c r="U186" s="4" t="s">
        <v>51</v>
      </c>
      <c r="V186" s="4" t="s">
        <v>51</v>
      </c>
      <c r="W186" s="4" t="s">
        <v>50</v>
      </c>
      <c r="X186" s="4" t="s">
        <v>51</v>
      </c>
      <c r="Y186" s="4" t="s">
        <v>50</v>
      </c>
      <c r="Z186" s="4" t="s">
        <v>56</v>
      </c>
      <c r="AA186" s="4" t="s">
        <v>50</v>
      </c>
      <c r="AB186" s="4" t="s">
        <v>50</v>
      </c>
      <c r="AC186" s="4" t="s">
        <v>51</v>
      </c>
      <c r="AD186" s="4" t="s">
        <v>56</v>
      </c>
      <c r="AE186" s="4" t="s">
        <v>51</v>
      </c>
      <c r="AF186" s="4" t="s">
        <v>56</v>
      </c>
      <c r="AG186" s="4" t="s">
        <v>56</v>
      </c>
      <c r="AH186" s="4" t="s">
        <v>56</v>
      </c>
      <c r="AI186" s="4" t="s">
        <v>51</v>
      </c>
      <c r="AJ186" s="4" t="s">
        <v>56</v>
      </c>
      <c r="AK186" s="4" t="s">
        <v>56</v>
      </c>
    </row>
    <row r="187" spans="1:37" x14ac:dyDescent="0.25">
      <c r="A187" t="s">
        <v>447</v>
      </c>
      <c r="B187" s="4" t="s">
        <v>477</v>
      </c>
      <c r="C187" s="4" t="s">
        <v>282</v>
      </c>
      <c r="D187" s="4">
        <v>30</v>
      </c>
      <c r="E187" s="4" t="s">
        <v>478</v>
      </c>
      <c r="F187" s="4" t="s">
        <v>43</v>
      </c>
      <c r="G187" s="4" t="s">
        <v>44</v>
      </c>
      <c r="H187" s="4" t="s">
        <v>479</v>
      </c>
      <c r="I187" s="4" t="s">
        <v>63</v>
      </c>
      <c r="J187" s="4" t="s">
        <v>285</v>
      </c>
      <c r="K187" s="4" t="s">
        <v>59</v>
      </c>
      <c r="L187" s="4" t="s">
        <v>59</v>
      </c>
      <c r="M187" s="4" t="s">
        <v>59</v>
      </c>
      <c r="N187" s="4" t="s">
        <v>59</v>
      </c>
      <c r="O187" s="4" t="s">
        <v>59</v>
      </c>
      <c r="P187" s="4" t="s">
        <v>59</v>
      </c>
      <c r="Q187" s="4" t="s">
        <v>59</v>
      </c>
      <c r="S187" s="4" t="s">
        <v>50</v>
      </c>
      <c r="T187" s="4" t="s">
        <v>50</v>
      </c>
      <c r="U187" s="4" t="s">
        <v>50</v>
      </c>
      <c r="V187" s="4" t="s">
        <v>50</v>
      </c>
      <c r="W187" s="4" t="s">
        <v>51</v>
      </c>
      <c r="X187" s="4" t="s">
        <v>51</v>
      </c>
      <c r="Y187" s="4" t="s">
        <v>50</v>
      </c>
      <c r="Z187" s="4" t="s">
        <v>56</v>
      </c>
      <c r="AA187" s="4" t="s">
        <v>51</v>
      </c>
      <c r="AB187" s="4" t="s">
        <v>66</v>
      </c>
      <c r="AC187" s="4" t="s">
        <v>51</v>
      </c>
      <c r="AD187" s="4" t="s">
        <v>51</v>
      </c>
      <c r="AE187" s="4" t="s">
        <v>50</v>
      </c>
      <c r="AF187" s="4" t="s">
        <v>56</v>
      </c>
      <c r="AG187" s="4" t="s">
        <v>56</v>
      </c>
      <c r="AH187" s="4" t="s">
        <v>51</v>
      </c>
      <c r="AI187" s="4" t="s">
        <v>50</v>
      </c>
      <c r="AJ187" s="4" t="s">
        <v>56</v>
      </c>
      <c r="AK187" s="4" t="s">
        <v>51</v>
      </c>
    </row>
    <row r="188" spans="1:37" x14ac:dyDescent="0.25">
      <c r="A188" t="s">
        <v>448</v>
      </c>
      <c r="B188" s="4" t="s">
        <v>480</v>
      </c>
      <c r="C188" s="4" t="s">
        <v>282</v>
      </c>
      <c r="D188" s="4">
        <v>19</v>
      </c>
      <c r="E188" s="4" t="s">
        <v>42</v>
      </c>
      <c r="F188" s="4" t="s">
        <v>43</v>
      </c>
      <c r="G188" s="4" t="s">
        <v>44</v>
      </c>
      <c r="H188" s="4" t="s">
        <v>283</v>
      </c>
      <c r="I188" s="4" t="s">
        <v>83</v>
      </c>
      <c r="J188" s="4" t="s">
        <v>55</v>
      </c>
      <c r="K188" s="4" t="s">
        <v>59</v>
      </c>
      <c r="L188" s="4" t="s">
        <v>59</v>
      </c>
      <c r="M188" s="4" t="s">
        <v>59</v>
      </c>
      <c r="N188" s="4" t="s">
        <v>59</v>
      </c>
      <c r="O188" s="4" t="s">
        <v>59</v>
      </c>
      <c r="P188" s="4" t="s">
        <v>59</v>
      </c>
      <c r="Q188" s="4" t="s">
        <v>59</v>
      </c>
      <c r="S188" s="4" t="s">
        <v>51</v>
      </c>
      <c r="T188" s="4" t="s">
        <v>50</v>
      </c>
      <c r="U188" s="4" t="s">
        <v>50</v>
      </c>
      <c r="V188" s="4" t="s">
        <v>51</v>
      </c>
      <c r="W188" s="4" t="s">
        <v>51</v>
      </c>
      <c r="X188" s="4" t="s">
        <v>51</v>
      </c>
      <c r="Y188" s="4" t="s">
        <v>51</v>
      </c>
      <c r="Z188" s="4" t="s">
        <v>56</v>
      </c>
      <c r="AA188" s="4" t="s">
        <v>56</v>
      </c>
      <c r="AB188" s="4" t="s">
        <v>66</v>
      </c>
      <c r="AC188" s="4" t="s">
        <v>56</v>
      </c>
      <c r="AD188" s="4" t="s">
        <v>56</v>
      </c>
      <c r="AE188" s="4" t="s">
        <v>51</v>
      </c>
      <c r="AF188" s="4" t="s">
        <v>56</v>
      </c>
      <c r="AG188" s="4" t="s">
        <v>51</v>
      </c>
      <c r="AH188" s="4" t="s">
        <v>56</v>
      </c>
      <c r="AI188" s="4" t="s">
        <v>51</v>
      </c>
      <c r="AJ188" s="4" t="s">
        <v>56</v>
      </c>
      <c r="AK188" s="4" t="s">
        <v>56</v>
      </c>
    </row>
    <row r="189" spans="1:37" x14ac:dyDescent="0.25">
      <c r="A189" t="s">
        <v>449</v>
      </c>
      <c r="B189" s="4" t="s">
        <v>481</v>
      </c>
      <c r="C189" s="4" t="s">
        <v>282</v>
      </c>
      <c r="D189" s="4">
        <v>30</v>
      </c>
      <c r="E189" s="4" t="s">
        <v>42</v>
      </c>
      <c r="F189" s="4" t="s">
        <v>43</v>
      </c>
      <c r="G189" s="4" t="s">
        <v>44</v>
      </c>
      <c r="H189" s="4" t="s">
        <v>283</v>
      </c>
      <c r="I189" s="4" t="s">
        <v>63</v>
      </c>
      <c r="J189" s="4" t="s">
        <v>47</v>
      </c>
      <c r="K189" s="4" t="s">
        <v>59</v>
      </c>
      <c r="L189" s="4" t="s">
        <v>41</v>
      </c>
      <c r="M189" s="4" t="s">
        <v>41</v>
      </c>
      <c r="N189" s="4" t="s">
        <v>59</v>
      </c>
      <c r="O189" s="4" t="s">
        <v>41</v>
      </c>
      <c r="P189" s="4" t="s">
        <v>59</v>
      </c>
      <c r="Q189" s="4" t="s">
        <v>41</v>
      </c>
      <c r="S189" s="4" t="s">
        <v>50</v>
      </c>
      <c r="T189" s="4" t="s">
        <v>51</v>
      </c>
      <c r="U189" s="4" t="s">
        <v>50</v>
      </c>
      <c r="V189" s="4" t="s">
        <v>56</v>
      </c>
      <c r="W189" s="4" t="s">
        <v>51</v>
      </c>
      <c r="X189" s="4" t="s">
        <v>51</v>
      </c>
      <c r="Y189" s="4" t="s">
        <v>51</v>
      </c>
      <c r="Z189" s="4" t="s">
        <v>56</v>
      </c>
      <c r="AA189" s="4" t="s">
        <v>51</v>
      </c>
      <c r="AB189" s="4" t="s">
        <v>51</v>
      </c>
      <c r="AC189" s="4" t="s">
        <v>51</v>
      </c>
      <c r="AD189" s="4" t="s">
        <v>51</v>
      </c>
      <c r="AE189" s="4" t="s">
        <v>50</v>
      </c>
      <c r="AF189" s="4" t="s">
        <v>56</v>
      </c>
      <c r="AG189" s="4" t="s">
        <v>56</v>
      </c>
      <c r="AH189" s="4" t="s">
        <v>51</v>
      </c>
      <c r="AI189" s="4" t="s">
        <v>50</v>
      </c>
      <c r="AJ189" s="4" t="s">
        <v>50</v>
      </c>
      <c r="AK189" s="4" t="s">
        <v>56</v>
      </c>
    </row>
    <row r="190" spans="1:37" x14ac:dyDescent="0.25">
      <c r="A190" t="s">
        <v>450</v>
      </c>
      <c r="B190" s="4" t="s">
        <v>482</v>
      </c>
      <c r="C190" s="4" t="s">
        <v>282</v>
      </c>
      <c r="D190" s="4">
        <v>48</v>
      </c>
      <c r="E190" s="4" t="s">
        <v>166</v>
      </c>
      <c r="F190" s="4" t="s">
        <v>43</v>
      </c>
      <c r="G190" s="4" t="s">
        <v>44</v>
      </c>
      <c r="H190" s="4" t="s">
        <v>283</v>
      </c>
      <c r="I190" s="4" t="s">
        <v>63</v>
      </c>
      <c r="J190" s="4" t="s">
        <v>47</v>
      </c>
      <c r="K190" s="4" t="s">
        <v>59</v>
      </c>
      <c r="L190" s="4" t="s">
        <v>59</v>
      </c>
      <c r="M190" s="4" t="s">
        <v>41</v>
      </c>
      <c r="N190" s="4" t="s">
        <v>41</v>
      </c>
      <c r="O190" s="4" t="s">
        <v>41</v>
      </c>
      <c r="P190" s="4" t="s">
        <v>59</v>
      </c>
      <c r="Q190" s="4" t="s">
        <v>41</v>
      </c>
      <c r="S190" s="4" t="s">
        <v>50</v>
      </c>
      <c r="T190" s="4" t="s">
        <v>51</v>
      </c>
      <c r="U190" s="4" t="s">
        <v>50</v>
      </c>
      <c r="V190" s="4" t="s">
        <v>56</v>
      </c>
      <c r="W190" s="4" t="s">
        <v>51</v>
      </c>
      <c r="X190" s="4" t="s">
        <v>50</v>
      </c>
      <c r="Y190" s="4" t="s">
        <v>50</v>
      </c>
      <c r="Z190" s="4" t="s">
        <v>56</v>
      </c>
      <c r="AA190" s="4" t="s">
        <v>56</v>
      </c>
      <c r="AB190" s="4" t="s">
        <v>66</v>
      </c>
      <c r="AC190" s="4" t="s">
        <v>50</v>
      </c>
      <c r="AD190" s="4" t="s">
        <v>56</v>
      </c>
      <c r="AE190" s="4" t="s">
        <v>56</v>
      </c>
      <c r="AF190" s="4" t="s">
        <v>56</v>
      </c>
      <c r="AG190" s="4" t="s">
        <v>56</v>
      </c>
      <c r="AH190" s="4" t="s">
        <v>50</v>
      </c>
      <c r="AI190" s="4" t="s">
        <v>50</v>
      </c>
      <c r="AJ190" s="4" t="s">
        <v>50</v>
      </c>
      <c r="AK190" s="4" t="s">
        <v>56</v>
      </c>
    </row>
    <row r="191" spans="1:37" x14ac:dyDescent="0.25">
      <c r="A191" t="s">
        <v>451</v>
      </c>
      <c r="B191" s="4" t="s">
        <v>483</v>
      </c>
      <c r="C191" s="4" t="s">
        <v>282</v>
      </c>
      <c r="D191" s="4">
        <v>27</v>
      </c>
      <c r="E191" s="4" t="s">
        <v>54</v>
      </c>
      <c r="F191" s="4" t="s">
        <v>43</v>
      </c>
      <c r="G191" s="4" t="s">
        <v>44</v>
      </c>
      <c r="H191" s="4" t="s">
        <v>45</v>
      </c>
      <c r="I191" s="4" t="s">
        <v>154</v>
      </c>
      <c r="J191" s="4" t="s">
        <v>47</v>
      </c>
      <c r="K191" s="4" t="s">
        <v>41</v>
      </c>
      <c r="L191" s="4" t="s">
        <v>41</v>
      </c>
      <c r="M191" s="4" t="s">
        <v>41</v>
      </c>
      <c r="N191" s="4" t="s">
        <v>41</v>
      </c>
      <c r="O191" s="4" t="s">
        <v>41</v>
      </c>
      <c r="P191" s="4" t="s">
        <v>41</v>
      </c>
      <c r="Q191" s="4" t="s">
        <v>41</v>
      </c>
      <c r="S191" s="4" t="s">
        <v>50</v>
      </c>
      <c r="T191" s="4" t="s">
        <v>50</v>
      </c>
      <c r="U191" s="4" t="s">
        <v>50</v>
      </c>
      <c r="V191" s="4" t="s">
        <v>51</v>
      </c>
      <c r="W191" s="4" t="s">
        <v>51</v>
      </c>
      <c r="X191" s="4" t="s">
        <v>51</v>
      </c>
      <c r="Y191" s="4" t="s">
        <v>50</v>
      </c>
      <c r="Z191" s="4" t="s">
        <v>51</v>
      </c>
      <c r="AA191" s="4" t="s">
        <v>51</v>
      </c>
      <c r="AB191" s="4" t="s">
        <v>50</v>
      </c>
      <c r="AC191" s="4" t="s">
        <v>51</v>
      </c>
      <c r="AD191" s="4" t="s">
        <v>51</v>
      </c>
      <c r="AE191" s="4" t="s">
        <v>51</v>
      </c>
      <c r="AF191" s="4" t="s">
        <v>56</v>
      </c>
      <c r="AG191" s="4" t="s">
        <v>56</v>
      </c>
      <c r="AH191" s="4" t="s">
        <v>56</v>
      </c>
      <c r="AI191" s="4" t="s">
        <v>56</v>
      </c>
      <c r="AJ191" s="4" t="s">
        <v>56</v>
      </c>
      <c r="AK191" s="4" t="s">
        <v>56</v>
      </c>
    </row>
    <row r="192" spans="1:37" x14ac:dyDescent="0.25">
      <c r="A192" t="s">
        <v>452</v>
      </c>
      <c r="B192" s="4" t="s">
        <v>484</v>
      </c>
      <c r="C192" s="4" t="s">
        <v>282</v>
      </c>
      <c r="D192" s="4">
        <v>19</v>
      </c>
      <c r="E192" s="4" t="s">
        <v>42</v>
      </c>
      <c r="F192" s="4" t="s">
        <v>43</v>
      </c>
      <c r="G192" s="4" t="s">
        <v>44</v>
      </c>
      <c r="H192" s="4" t="s">
        <v>162</v>
      </c>
      <c r="I192" s="4" t="s">
        <v>83</v>
      </c>
      <c r="J192" s="4" t="s">
        <v>55</v>
      </c>
      <c r="K192" s="4" t="s">
        <v>59</v>
      </c>
      <c r="L192" s="4" t="s">
        <v>41</v>
      </c>
      <c r="M192" s="4" t="s">
        <v>41</v>
      </c>
      <c r="N192" s="4" t="s">
        <v>41</v>
      </c>
      <c r="O192" s="4" t="s">
        <v>41</v>
      </c>
      <c r="P192" s="4" t="s">
        <v>41</v>
      </c>
      <c r="Q192" s="4" t="s">
        <v>41</v>
      </c>
      <c r="S192" s="4" t="s">
        <v>51</v>
      </c>
      <c r="T192" s="4" t="s">
        <v>51</v>
      </c>
      <c r="U192" s="4" t="s">
        <v>51</v>
      </c>
      <c r="V192" s="4" t="s">
        <v>51</v>
      </c>
      <c r="W192" s="4" t="s">
        <v>51</v>
      </c>
      <c r="X192" s="4" t="s">
        <v>51</v>
      </c>
      <c r="Y192" s="4" t="s">
        <v>50</v>
      </c>
      <c r="Z192" s="4" t="s">
        <v>51</v>
      </c>
      <c r="AA192" s="4" t="s">
        <v>51</v>
      </c>
      <c r="AB192" s="4" t="s">
        <v>60</v>
      </c>
      <c r="AC192" s="4" t="s">
        <v>51</v>
      </c>
      <c r="AD192" s="4" t="s">
        <v>51</v>
      </c>
      <c r="AE192" s="4" t="s">
        <v>51</v>
      </c>
      <c r="AF192" s="4" t="s">
        <v>56</v>
      </c>
      <c r="AG192" s="4" t="s">
        <v>56</v>
      </c>
      <c r="AH192" s="4" t="s">
        <v>56</v>
      </c>
      <c r="AI192" s="4" t="s">
        <v>56</v>
      </c>
      <c r="AJ192" s="4" t="s">
        <v>56</v>
      </c>
      <c r="AK192" s="4" t="s">
        <v>56</v>
      </c>
    </row>
    <row r="193" spans="1:37" x14ac:dyDescent="0.25">
      <c r="A193" t="s">
        <v>453</v>
      </c>
      <c r="B193" s="4" t="s">
        <v>485</v>
      </c>
      <c r="C193" s="4" t="s">
        <v>282</v>
      </c>
      <c r="D193" s="4">
        <v>18</v>
      </c>
      <c r="E193" s="4" t="s">
        <v>42</v>
      </c>
      <c r="F193" s="4" t="s">
        <v>43</v>
      </c>
      <c r="G193" s="4" t="s">
        <v>44</v>
      </c>
      <c r="H193" s="4" t="s">
        <v>162</v>
      </c>
      <c r="I193" s="4" t="s">
        <v>83</v>
      </c>
      <c r="J193" s="4" t="s">
        <v>55</v>
      </c>
      <c r="K193" s="4" t="s">
        <v>59</v>
      </c>
      <c r="L193" s="4" t="s">
        <v>59</v>
      </c>
      <c r="M193" s="4" t="s">
        <v>59</v>
      </c>
      <c r="N193" s="4" t="s">
        <v>41</v>
      </c>
      <c r="O193" s="4" t="s">
        <v>41</v>
      </c>
      <c r="P193" s="4" t="s">
        <v>41</v>
      </c>
      <c r="Q193" s="4" t="s">
        <v>41</v>
      </c>
      <c r="S193" s="4" t="s">
        <v>51</v>
      </c>
      <c r="T193" s="4" t="s">
        <v>50</v>
      </c>
      <c r="U193" s="4" t="s">
        <v>51</v>
      </c>
      <c r="V193" s="4" t="s">
        <v>56</v>
      </c>
      <c r="W193" s="4" t="s">
        <v>56</v>
      </c>
      <c r="X193" s="4" t="s">
        <v>56</v>
      </c>
      <c r="Y193" s="4" t="s">
        <v>56</v>
      </c>
      <c r="Z193" s="4" t="s">
        <v>56</v>
      </c>
      <c r="AA193" s="4" t="s">
        <v>51</v>
      </c>
      <c r="AB193" s="4" t="s">
        <v>50</v>
      </c>
      <c r="AC193" s="4" t="s">
        <v>51</v>
      </c>
      <c r="AD193" s="4" t="s">
        <v>51</v>
      </c>
      <c r="AE193" s="4" t="s">
        <v>51</v>
      </c>
      <c r="AF193" s="4" t="s">
        <v>50</v>
      </c>
      <c r="AG193" s="4" t="s">
        <v>51</v>
      </c>
      <c r="AH193" s="4" t="s">
        <v>51</v>
      </c>
      <c r="AI193" s="4" t="s">
        <v>56</v>
      </c>
      <c r="AJ193" s="4" t="s">
        <v>56</v>
      </c>
      <c r="AK193" s="4" t="s">
        <v>56</v>
      </c>
    </row>
    <row r="194" spans="1:37" x14ac:dyDescent="0.25">
      <c r="A194" t="s">
        <v>454</v>
      </c>
      <c r="B194" s="4" t="s">
        <v>486</v>
      </c>
      <c r="C194" s="4" t="s">
        <v>282</v>
      </c>
      <c r="D194" s="4">
        <v>38</v>
      </c>
      <c r="E194" s="4" t="s">
        <v>42</v>
      </c>
      <c r="F194" s="4" t="s">
        <v>43</v>
      </c>
      <c r="G194" s="4" t="s">
        <v>44</v>
      </c>
      <c r="H194" s="4" t="s">
        <v>162</v>
      </c>
      <c r="I194" s="4" t="s">
        <v>63</v>
      </c>
      <c r="J194" s="4" t="s">
        <v>47</v>
      </c>
      <c r="K194" s="4" t="s">
        <v>41</v>
      </c>
      <c r="L194" s="4" t="s">
        <v>41</v>
      </c>
      <c r="M194" s="4" t="s">
        <v>41</v>
      </c>
      <c r="N194" s="4" t="s">
        <v>41</v>
      </c>
      <c r="O194" s="4" t="s">
        <v>59</v>
      </c>
      <c r="P194" s="4" t="s">
        <v>41</v>
      </c>
      <c r="Q194" s="4" t="s">
        <v>41</v>
      </c>
      <c r="R194" s="4"/>
      <c r="S194" s="4" t="s">
        <v>50</v>
      </c>
      <c r="T194" s="4" t="s">
        <v>51</v>
      </c>
      <c r="U194" s="4" t="s">
        <v>60</v>
      </c>
      <c r="V194" s="4" t="s">
        <v>51</v>
      </c>
      <c r="W194" s="4" t="s">
        <v>51</v>
      </c>
      <c r="X194" s="4" t="s">
        <v>50</v>
      </c>
      <c r="Y194" s="4" t="s">
        <v>60</v>
      </c>
      <c r="Z194" s="4" t="s">
        <v>51</v>
      </c>
      <c r="AA194" s="4" t="s">
        <v>51</v>
      </c>
      <c r="AB194" s="4" t="s">
        <v>60</v>
      </c>
      <c r="AC194" s="4" t="s">
        <v>50</v>
      </c>
      <c r="AD194" s="4" t="s">
        <v>51</v>
      </c>
      <c r="AE194" s="4" t="s">
        <v>51</v>
      </c>
      <c r="AF194" s="4" t="s">
        <v>50</v>
      </c>
      <c r="AG194" s="4" t="s">
        <v>50</v>
      </c>
      <c r="AH194" s="4" t="s">
        <v>51</v>
      </c>
      <c r="AI194" s="4" t="s">
        <v>50</v>
      </c>
      <c r="AJ194" s="4" t="s">
        <v>51</v>
      </c>
      <c r="AK194" s="4" t="s">
        <v>56</v>
      </c>
    </row>
    <row r="195" spans="1:37" x14ac:dyDescent="0.25">
      <c r="A195" t="s">
        <v>455</v>
      </c>
      <c r="B195" s="4" t="s">
        <v>487</v>
      </c>
      <c r="C195" s="4" t="s">
        <v>282</v>
      </c>
      <c r="D195" s="4">
        <v>49</v>
      </c>
      <c r="E195" s="4" t="s">
        <v>54</v>
      </c>
      <c r="F195" s="4" t="s">
        <v>43</v>
      </c>
      <c r="G195" s="4" t="s">
        <v>44</v>
      </c>
      <c r="H195" s="4" t="s">
        <v>162</v>
      </c>
      <c r="I195" s="4" t="s">
        <v>63</v>
      </c>
      <c r="J195" s="4" t="s">
        <v>47</v>
      </c>
      <c r="K195" s="4" t="s">
        <v>41</v>
      </c>
      <c r="L195" s="4" t="s">
        <v>41</v>
      </c>
      <c r="M195" s="4" t="s">
        <v>41</v>
      </c>
      <c r="N195" s="4" t="s">
        <v>41</v>
      </c>
      <c r="O195" s="4" t="s">
        <v>41</v>
      </c>
      <c r="P195" s="4" t="s">
        <v>41</v>
      </c>
      <c r="Q195" s="4" t="s">
        <v>41</v>
      </c>
      <c r="S195" s="4" t="s">
        <v>50</v>
      </c>
      <c r="T195" s="4" t="s">
        <v>50</v>
      </c>
      <c r="U195" s="4" t="s">
        <v>50</v>
      </c>
      <c r="V195" s="4" t="s">
        <v>51</v>
      </c>
      <c r="W195" s="4" t="s">
        <v>51</v>
      </c>
      <c r="X195" s="4" t="s">
        <v>51</v>
      </c>
      <c r="Y195" s="4" t="s">
        <v>51</v>
      </c>
      <c r="Z195" s="4" t="s">
        <v>50</v>
      </c>
      <c r="AA195" s="4" t="s">
        <v>56</v>
      </c>
      <c r="AB195" s="4" t="s">
        <v>60</v>
      </c>
      <c r="AC195" s="4" t="s">
        <v>51</v>
      </c>
      <c r="AD195" s="4" t="s">
        <v>56</v>
      </c>
      <c r="AE195" s="4" t="s">
        <v>51</v>
      </c>
      <c r="AF195" s="4" t="s">
        <v>56</v>
      </c>
      <c r="AG195" s="4" t="s">
        <v>56</v>
      </c>
      <c r="AH195" s="4" t="s">
        <v>56</v>
      </c>
      <c r="AI195" s="4" t="s">
        <v>56</v>
      </c>
      <c r="AJ195" s="4" t="s">
        <v>56</v>
      </c>
      <c r="AK195" s="4" t="s">
        <v>56</v>
      </c>
    </row>
    <row r="196" spans="1:37" x14ac:dyDescent="0.25">
      <c r="A196" t="s">
        <v>456</v>
      </c>
      <c r="B196" s="4" t="s">
        <v>488</v>
      </c>
      <c r="C196" s="4" t="s">
        <v>282</v>
      </c>
      <c r="D196" s="4">
        <v>25</v>
      </c>
      <c r="E196" s="4" t="s">
        <v>42</v>
      </c>
      <c r="F196" s="4" t="s">
        <v>43</v>
      </c>
      <c r="G196" s="4" t="s">
        <v>44</v>
      </c>
      <c r="H196" s="4" t="s">
        <v>162</v>
      </c>
      <c r="I196" s="4" t="s">
        <v>83</v>
      </c>
      <c r="J196" s="4" t="s">
        <v>55</v>
      </c>
      <c r="K196" s="4" t="s">
        <v>59</v>
      </c>
      <c r="L196" s="4" t="s">
        <v>59</v>
      </c>
      <c r="M196" s="4" t="s">
        <v>59</v>
      </c>
      <c r="N196" s="4" t="s">
        <v>41</v>
      </c>
      <c r="O196" s="4" t="s">
        <v>41</v>
      </c>
      <c r="P196" s="4" t="s">
        <v>41</v>
      </c>
      <c r="Q196" s="4" t="s">
        <v>41</v>
      </c>
      <c r="S196" s="4" t="s">
        <v>51</v>
      </c>
      <c r="T196" s="4" t="s">
        <v>50</v>
      </c>
      <c r="U196" s="4" t="s">
        <v>51</v>
      </c>
      <c r="V196" s="4" t="s">
        <v>56</v>
      </c>
      <c r="W196" s="4" t="s">
        <v>56</v>
      </c>
      <c r="X196" s="4" t="s">
        <v>56</v>
      </c>
      <c r="Y196" s="4" t="s">
        <v>56</v>
      </c>
      <c r="Z196" s="4" t="s">
        <v>56</v>
      </c>
      <c r="AA196" s="4" t="s">
        <v>56</v>
      </c>
      <c r="AB196" s="4" t="s">
        <v>60</v>
      </c>
      <c r="AC196" s="4" t="s">
        <v>51</v>
      </c>
      <c r="AD196" s="4" t="s">
        <v>56</v>
      </c>
      <c r="AE196" s="4" t="s">
        <v>51</v>
      </c>
      <c r="AF196" s="4" t="s">
        <v>56</v>
      </c>
      <c r="AG196" s="4" t="s">
        <v>56</v>
      </c>
      <c r="AH196" s="4" t="s">
        <v>56</v>
      </c>
      <c r="AI196" s="4" t="s">
        <v>56</v>
      </c>
      <c r="AJ196" s="4" t="s">
        <v>56</v>
      </c>
      <c r="AK196" s="4" t="s">
        <v>56</v>
      </c>
    </row>
    <row r="197" spans="1:37" x14ac:dyDescent="0.25">
      <c r="A197" t="s">
        <v>457</v>
      </c>
      <c r="B197" s="4" t="s">
        <v>489</v>
      </c>
      <c r="C197" s="4" t="s">
        <v>164</v>
      </c>
      <c r="D197" s="4">
        <v>37</v>
      </c>
      <c r="E197" s="4" t="s">
        <v>42</v>
      </c>
      <c r="F197" s="4" t="s">
        <v>43</v>
      </c>
      <c r="G197" s="4" t="s">
        <v>44</v>
      </c>
      <c r="H197" s="4" t="s">
        <v>162</v>
      </c>
      <c r="I197" s="4" t="s">
        <v>63</v>
      </c>
      <c r="J197" s="4" t="s">
        <v>47</v>
      </c>
      <c r="K197" s="4" t="s">
        <v>41</v>
      </c>
      <c r="L197" s="4" t="s">
        <v>41</v>
      </c>
      <c r="M197" s="4" t="s">
        <v>41</v>
      </c>
      <c r="N197" s="4" t="s">
        <v>41</v>
      </c>
      <c r="O197" s="4" t="s">
        <v>41</v>
      </c>
      <c r="P197" s="4" t="s">
        <v>41</v>
      </c>
      <c r="Q197" s="4" t="s">
        <v>41</v>
      </c>
      <c r="S197" s="4" t="s">
        <v>50</v>
      </c>
      <c r="T197" s="4" t="s">
        <v>51</v>
      </c>
      <c r="U197" s="4" t="s">
        <v>51</v>
      </c>
      <c r="V197" s="4" t="s">
        <v>51</v>
      </c>
      <c r="W197" s="4" t="s">
        <v>51</v>
      </c>
      <c r="X197" s="4" t="s">
        <v>50</v>
      </c>
      <c r="Y197" s="4" t="s">
        <v>51</v>
      </c>
      <c r="Z197" s="4" t="s">
        <v>51</v>
      </c>
      <c r="AA197" s="4" t="s">
        <v>51</v>
      </c>
      <c r="AB197" s="4" t="s">
        <v>60</v>
      </c>
      <c r="AC197" s="4" t="s">
        <v>50</v>
      </c>
      <c r="AD197" s="4" t="s">
        <v>56</v>
      </c>
      <c r="AE197" s="4" t="s">
        <v>51</v>
      </c>
      <c r="AF197" s="4" t="s">
        <v>56</v>
      </c>
      <c r="AG197" s="4" t="s">
        <v>56</v>
      </c>
      <c r="AH197" s="4" t="s">
        <v>56</v>
      </c>
      <c r="AI197" s="4" t="s">
        <v>50</v>
      </c>
      <c r="AJ197" s="4" t="s">
        <v>51</v>
      </c>
      <c r="AK197" s="4" t="s">
        <v>56</v>
      </c>
    </row>
    <row r="198" spans="1:37" x14ac:dyDescent="0.25">
      <c r="A198" t="s">
        <v>458</v>
      </c>
      <c r="B198" s="4" t="s">
        <v>490</v>
      </c>
      <c r="C198" s="4" t="s">
        <v>164</v>
      </c>
      <c r="D198" s="4">
        <v>30</v>
      </c>
      <c r="E198" s="4" t="s">
        <v>54</v>
      </c>
      <c r="F198" s="4" t="s">
        <v>43</v>
      </c>
      <c r="G198" s="4" t="s">
        <v>44</v>
      </c>
      <c r="H198" s="4" t="s">
        <v>162</v>
      </c>
      <c r="I198" s="4" t="s">
        <v>46</v>
      </c>
      <c r="J198" s="4" t="s">
        <v>47</v>
      </c>
      <c r="K198" s="4" t="s">
        <v>59</v>
      </c>
      <c r="L198" s="4" t="s">
        <v>59</v>
      </c>
      <c r="M198" s="4" t="s">
        <v>59</v>
      </c>
      <c r="N198" s="4" t="s">
        <v>59</v>
      </c>
      <c r="O198" s="4" t="s">
        <v>59</v>
      </c>
      <c r="P198" s="4" t="s">
        <v>59</v>
      </c>
      <c r="Q198" s="4" t="s">
        <v>59</v>
      </c>
      <c r="S198" s="4" t="s">
        <v>51</v>
      </c>
      <c r="T198" s="4" t="s">
        <v>56</v>
      </c>
      <c r="U198" s="4" t="s">
        <v>51</v>
      </c>
      <c r="V198" s="4" t="s">
        <v>56</v>
      </c>
      <c r="W198" s="4" t="s">
        <v>51</v>
      </c>
      <c r="X198" s="4" t="s">
        <v>51</v>
      </c>
      <c r="Y198" s="4" t="s">
        <v>51</v>
      </c>
      <c r="Z198" s="4" t="s">
        <v>51</v>
      </c>
      <c r="AA198" s="4" t="s">
        <v>51</v>
      </c>
      <c r="AB198" s="4" t="s">
        <v>50</v>
      </c>
      <c r="AC198" s="4" t="s">
        <v>51</v>
      </c>
      <c r="AD198" s="4" t="s">
        <v>51</v>
      </c>
      <c r="AE198" s="4" t="s">
        <v>50</v>
      </c>
      <c r="AF198" s="4" t="s">
        <v>51</v>
      </c>
      <c r="AG198" s="4" t="s">
        <v>56</v>
      </c>
      <c r="AH198" s="4" t="s">
        <v>56</v>
      </c>
      <c r="AI198" s="4" t="s">
        <v>56</v>
      </c>
      <c r="AJ198" s="4" t="s">
        <v>51</v>
      </c>
      <c r="AK198" s="4" t="s">
        <v>56</v>
      </c>
    </row>
    <row r="199" spans="1:37" x14ac:dyDescent="0.25">
      <c r="A199" t="s">
        <v>459</v>
      </c>
      <c r="B199" s="4" t="s">
        <v>491</v>
      </c>
      <c r="C199" s="4" t="s">
        <v>282</v>
      </c>
      <c r="D199" s="4">
        <v>46</v>
      </c>
      <c r="E199" s="4" t="s">
        <v>42</v>
      </c>
      <c r="F199" s="4" t="s">
        <v>43</v>
      </c>
      <c r="G199" s="4" t="s">
        <v>44</v>
      </c>
      <c r="H199" s="4" t="s">
        <v>162</v>
      </c>
      <c r="I199" s="4" t="s">
        <v>63</v>
      </c>
      <c r="J199" s="4" t="s">
        <v>47</v>
      </c>
      <c r="K199" s="4" t="s">
        <v>59</v>
      </c>
      <c r="L199" s="4" t="s">
        <v>59</v>
      </c>
      <c r="M199" s="4" t="s">
        <v>59</v>
      </c>
      <c r="N199" s="4" t="s">
        <v>59</v>
      </c>
      <c r="O199" s="4" t="s">
        <v>59</v>
      </c>
      <c r="P199" s="4" t="s">
        <v>59</v>
      </c>
      <c r="Q199" s="4" t="s">
        <v>59</v>
      </c>
      <c r="S199" s="4" t="s">
        <v>60</v>
      </c>
      <c r="T199" s="4" t="s">
        <v>60</v>
      </c>
      <c r="U199" s="4" t="s">
        <v>60</v>
      </c>
      <c r="V199" s="4" t="s">
        <v>51</v>
      </c>
      <c r="W199" s="4" t="s">
        <v>50</v>
      </c>
      <c r="X199" s="4" t="s">
        <v>50</v>
      </c>
      <c r="Y199" s="4" t="s">
        <v>50</v>
      </c>
      <c r="Z199" s="4" t="s">
        <v>56</v>
      </c>
      <c r="AA199" s="4" t="s">
        <v>50</v>
      </c>
      <c r="AB199" s="4" t="s">
        <v>50</v>
      </c>
      <c r="AC199" s="4" t="s">
        <v>50</v>
      </c>
      <c r="AD199" s="4" t="s">
        <v>56</v>
      </c>
      <c r="AE199" s="4" t="s">
        <v>50</v>
      </c>
      <c r="AF199" s="4" t="s">
        <v>51</v>
      </c>
      <c r="AG199" s="4" t="s">
        <v>51</v>
      </c>
      <c r="AH199" s="4" t="s">
        <v>56</v>
      </c>
      <c r="AI199" s="4" t="s">
        <v>56</v>
      </c>
      <c r="AJ199" s="4" t="s">
        <v>56</v>
      </c>
      <c r="AK199" s="4" t="s">
        <v>56</v>
      </c>
    </row>
    <row r="200" spans="1:37" x14ac:dyDescent="0.25">
      <c r="A200" t="s">
        <v>460</v>
      </c>
      <c r="B200" s="4" t="s">
        <v>492</v>
      </c>
      <c r="C200" s="4" t="s">
        <v>282</v>
      </c>
      <c r="D200" s="4">
        <v>39</v>
      </c>
      <c r="E200" s="4" t="s">
        <v>42</v>
      </c>
      <c r="F200" s="4" t="s">
        <v>43</v>
      </c>
      <c r="G200" s="4" t="s">
        <v>44</v>
      </c>
      <c r="H200" s="4" t="s">
        <v>283</v>
      </c>
      <c r="I200" s="4" t="s">
        <v>63</v>
      </c>
      <c r="J200" s="4" t="s">
        <v>47</v>
      </c>
      <c r="K200" s="4" t="s">
        <v>41</v>
      </c>
      <c r="L200" s="4" t="s">
        <v>41</v>
      </c>
      <c r="M200" s="4" t="s">
        <v>41</v>
      </c>
      <c r="N200" s="4" t="s">
        <v>41</v>
      </c>
      <c r="O200" s="4" t="s">
        <v>41</v>
      </c>
      <c r="P200" s="4" t="s">
        <v>41</v>
      </c>
      <c r="Q200" s="4" t="s">
        <v>41</v>
      </c>
      <c r="S200" s="4" t="s">
        <v>50</v>
      </c>
      <c r="T200" s="4" t="s">
        <v>50</v>
      </c>
      <c r="U200" s="4" t="s">
        <v>56</v>
      </c>
      <c r="V200" s="4" t="s">
        <v>56</v>
      </c>
      <c r="W200" s="4" t="s">
        <v>51</v>
      </c>
      <c r="X200" s="4" t="s">
        <v>56</v>
      </c>
      <c r="Y200" s="4" t="s">
        <v>51</v>
      </c>
      <c r="Z200" s="4" t="s">
        <v>56</v>
      </c>
      <c r="AA200" s="4" t="s">
        <v>56</v>
      </c>
      <c r="AB200" s="4" t="s">
        <v>66</v>
      </c>
      <c r="AC200" s="4" t="s">
        <v>56</v>
      </c>
      <c r="AD200" s="4" t="s">
        <v>56</v>
      </c>
      <c r="AE200" s="4" t="s">
        <v>51</v>
      </c>
      <c r="AF200" s="4" t="s">
        <v>56</v>
      </c>
      <c r="AG200" s="4" t="s">
        <v>56</v>
      </c>
      <c r="AH200" s="4" t="s">
        <v>56</v>
      </c>
      <c r="AI200" s="4" t="s">
        <v>56</v>
      </c>
      <c r="AJ200" s="4" t="s">
        <v>56</v>
      </c>
      <c r="AK200" s="4" t="s">
        <v>56</v>
      </c>
    </row>
    <row r="201" spans="1:37" x14ac:dyDescent="0.25">
      <c r="A201" t="s">
        <v>461</v>
      </c>
      <c r="B201" s="4" t="s">
        <v>493</v>
      </c>
      <c r="C201" s="4" t="s">
        <v>282</v>
      </c>
      <c r="D201" s="4">
        <v>32</v>
      </c>
      <c r="E201" s="4" t="s">
        <v>42</v>
      </c>
      <c r="F201" s="4" t="s">
        <v>43</v>
      </c>
      <c r="G201" s="4" t="s">
        <v>44</v>
      </c>
      <c r="H201" s="4" t="s">
        <v>283</v>
      </c>
      <c r="I201" s="4" t="s">
        <v>63</v>
      </c>
      <c r="J201" s="4" t="s">
        <v>47</v>
      </c>
      <c r="K201" s="4" t="s">
        <v>41</v>
      </c>
      <c r="L201" s="4" t="s">
        <v>41</v>
      </c>
      <c r="M201" s="4" t="s">
        <v>41</v>
      </c>
      <c r="N201" s="4" t="s">
        <v>41</v>
      </c>
      <c r="O201" s="4" t="s">
        <v>41</v>
      </c>
      <c r="P201" s="4" t="s">
        <v>59</v>
      </c>
      <c r="Q201" s="4" t="s">
        <v>59</v>
      </c>
      <c r="S201" s="4" t="s">
        <v>51</v>
      </c>
      <c r="T201" s="4" t="s">
        <v>51</v>
      </c>
      <c r="U201" s="4" t="s">
        <v>56</v>
      </c>
      <c r="V201" s="4" t="s">
        <v>56</v>
      </c>
      <c r="W201" s="4" t="s">
        <v>56</v>
      </c>
      <c r="X201" s="4" t="s">
        <v>51</v>
      </c>
      <c r="Y201" s="4" t="s">
        <v>56</v>
      </c>
      <c r="Z201" s="4" t="s">
        <v>50</v>
      </c>
      <c r="AA201" s="4" t="s">
        <v>51</v>
      </c>
      <c r="AB201" s="4" t="s">
        <v>66</v>
      </c>
      <c r="AC201" s="4" t="s">
        <v>51</v>
      </c>
      <c r="AD201" s="4" t="s">
        <v>56</v>
      </c>
      <c r="AE201" s="4" t="s">
        <v>56</v>
      </c>
      <c r="AF201" s="4" t="s">
        <v>56</v>
      </c>
      <c r="AG201" s="4" t="s">
        <v>56</v>
      </c>
      <c r="AH201" s="4" t="s">
        <v>56</v>
      </c>
      <c r="AI201" s="4" t="s">
        <v>50</v>
      </c>
      <c r="AJ201" s="4" t="s">
        <v>50</v>
      </c>
      <c r="AK201" s="4" t="s">
        <v>56</v>
      </c>
    </row>
    <row r="202" spans="1:37" x14ac:dyDescent="0.25">
      <c r="A202" t="s">
        <v>494</v>
      </c>
      <c r="B202" s="4" t="s">
        <v>495</v>
      </c>
      <c r="C202" s="4" t="s">
        <v>282</v>
      </c>
      <c r="D202" s="4">
        <v>36</v>
      </c>
      <c r="E202" s="4" t="s">
        <v>42</v>
      </c>
      <c r="F202" s="4" t="s">
        <v>43</v>
      </c>
      <c r="G202" s="4" t="s">
        <v>44</v>
      </c>
      <c r="H202" s="4" t="s">
        <v>283</v>
      </c>
      <c r="I202" s="4" t="s">
        <v>63</v>
      </c>
      <c r="J202" s="4" t="s">
        <v>55</v>
      </c>
      <c r="K202" s="4" t="s">
        <v>59</v>
      </c>
      <c r="L202" s="4" t="s">
        <v>59</v>
      </c>
      <c r="M202" s="4" t="s">
        <v>59</v>
      </c>
      <c r="N202" s="4" t="s">
        <v>59</v>
      </c>
      <c r="O202" s="4" t="s">
        <v>41</v>
      </c>
      <c r="P202" s="4" t="s">
        <v>41</v>
      </c>
      <c r="Q202" s="4" t="s">
        <v>41</v>
      </c>
      <c r="S202" s="4" t="s">
        <v>60</v>
      </c>
      <c r="T202" s="4" t="s">
        <v>60</v>
      </c>
      <c r="U202" s="4" t="s">
        <v>50</v>
      </c>
      <c r="V202" s="4" t="s">
        <v>51</v>
      </c>
      <c r="W202" s="4" t="s">
        <v>50</v>
      </c>
      <c r="X202" s="4" t="s">
        <v>50</v>
      </c>
      <c r="Y202" s="4" t="s">
        <v>50</v>
      </c>
      <c r="Z202" s="4" t="s">
        <v>56</v>
      </c>
      <c r="AA202" s="4" t="s">
        <v>56</v>
      </c>
      <c r="AB202" s="4" t="s">
        <v>50</v>
      </c>
      <c r="AC202" s="4" t="s">
        <v>51</v>
      </c>
      <c r="AD202" s="4" t="s">
        <v>51</v>
      </c>
      <c r="AE202" s="4" t="s">
        <v>60</v>
      </c>
      <c r="AF202" s="4" t="s">
        <v>51</v>
      </c>
      <c r="AG202" s="4" t="s">
        <v>56</v>
      </c>
      <c r="AH202" s="4" t="s">
        <v>50</v>
      </c>
      <c r="AI202" s="4" t="s">
        <v>50</v>
      </c>
      <c r="AJ202" s="4" t="s">
        <v>51</v>
      </c>
      <c r="AK202" s="4" t="s">
        <v>51</v>
      </c>
    </row>
    <row r="203" spans="1:37" x14ac:dyDescent="0.25">
      <c r="A203" t="s">
        <v>496</v>
      </c>
      <c r="B203" s="4" t="s">
        <v>504</v>
      </c>
      <c r="C203" s="4" t="s">
        <v>282</v>
      </c>
      <c r="D203" s="4">
        <v>47</v>
      </c>
      <c r="E203" s="4" t="s">
        <v>54</v>
      </c>
      <c r="F203" s="4" t="s">
        <v>43</v>
      </c>
      <c r="G203" s="4" t="s">
        <v>44</v>
      </c>
      <c r="H203" s="4" t="s">
        <v>283</v>
      </c>
      <c r="I203" s="4" t="s">
        <v>63</v>
      </c>
      <c r="J203" s="4" t="s">
        <v>47</v>
      </c>
      <c r="K203" s="4" t="s">
        <v>59</v>
      </c>
      <c r="L203" s="4" t="s">
        <v>41</v>
      </c>
      <c r="M203" s="4" t="s">
        <v>41</v>
      </c>
      <c r="N203" s="4" t="s">
        <v>41</v>
      </c>
      <c r="O203" s="4" t="s">
        <v>41</v>
      </c>
      <c r="P203" s="4" t="s">
        <v>41</v>
      </c>
      <c r="Q203" s="4" t="s">
        <v>41</v>
      </c>
      <c r="S203" s="4" t="s">
        <v>50</v>
      </c>
      <c r="T203" s="4" t="s">
        <v>50</v>
      </c>
      <c r="U203" s="4" t="s">
        <v>51</v>
      </c>
      <c r="V203" s="4" t="s">
        <v>56</v>
      </c>
      <c r="W203" s="4" t="s">
        <v>51</v>
      </c>
      <c r="X203" s="4" t="s">
        <v>51</v>
      </c>
      <c r="Y203" s="4" t="s">
        <v>56</v>
      </c>
      <c r="Z203" s="4" t="s">
        <v>56</v>
      </c>
      <c r="AA203" s="4" t="s">
        <v>56</v>
      </c>
      <c r="AB203" s="4" t="s">
        <v>60</v>
      </c>
      <c r="AC203" s="4" t="s">
        <v>50</v>
      </c>
      <c r="AD203" s="4" t="s">
        <v>56</v>
      </c>
      <c r="AE203" s="4" t="s">
        <v>51</v>
      </c>
      <c r="AF203" s="4" t="s">
        <v>56</v>
      </c>
      <c r="AG203" s="4" t="s">
        <v>51</v>
      </c>
      <c r="AH203" s="4" t="s">
        <v>56</v>
      </c>
      <c r="AI203" s="4" t="s">
        <v>56</v>
      </c>
      <c r="AJ203" s="4" t="s">
        <v>51</v>
      </c>
      <c r="AK203" s="4" t="s">
        <v>56</v>
      </c>
    </row>
    <row r="204" spans="1:37" x14ac:dyDescent="0.25">
      <c r="A204" t="s">
        <v>497</v>
      </c>
      <c r="B204" s="4" t="s">
        <v>506</v>
      </c>
      <c r="C204" s="4" t="s">
        <v>282</v>
      </c>
      <c r="D204" s="4">
        <v>24</v>
      </c>
      <c r="E204" s="4" t="s">
        <v>54</v>
      </c>
      <c r="F204" s="4" t="s">
        <v>43</v>
      </c>
      <c r="G204" s="4" t="s">
        <v>44</v>
      </c>
      <c r="H204" s="4" t="s">
        <v>283</v>
      </c>
      <c r="I204" s="4" t="s">
        <v>154</v>
      </c>
      <c r="J204" s="4" t="s">
        <v>55</v>
      </c>
      <c r="K204" s="4" t="s">
        <v>48</v>
      </c>
      <c r="L204" s="4" t="s">
        <v>48</v>
      </c>
      <c r="M204" s="4" t="s">
        <v>48</v>
      </c>
      <c r="N204" s="4" t="s">
        <v>48</v>
      </c>
      <c r="O204" s="4" t="s">
        <v>49</v>
      </c>
      <c r="P204" s="4" t="s">
        <v>49</v>
      </c>
      <c r="Q204" s="4" t="s">
        <v>41</v>
      </c>
      <c r="S204" s="4" t="s">
        <v>50</v>
      </c>
      <c r="T204" s="4" t="s">
        <v>50</v>
      </c>
      <c r="U204" s="4" t="s">
        <v>51</v>
      </c>
      <c r="V204" s="4" t="s">
        <v>50</v>
      </c>
      <c r="W204" s="4" t="s">
        <v>50</v>
      </c>
      <c r="X204" s="4" t="s">
        <v>51</v>
      </c>
      <c r="Y204" s="4" t="s">
        <v>50</v>
      </c>
      <c r="Z204" s="4" t="s">
        <v>56</v>
      </c>
      <c r="AA204" s="4" t="s">
        <v>50</v>
      </c>
      <c r="AB204" s="4" t="s">
        <v>50</v>
      </c>
      <c r="AC204" s="4" t="s">
        <v>51</v>
      </c>
      <c r="AD204" s="4" t="s">
        <v>56</v>
      </c>
      <c r="AE204" s="4" t="s">
        <v>51</v>
      </c>
      <c r="AF204" s="4" t="s">
        <v>56</v>
      </c>
      <c r="AG204" s="4" t="s">
        <v>56</v>
      </c>
      <c r="AH204" s="4" t="s">
        <v>56</v>
      </c>
      <c r="AI204" s="4" t="s">
        <v>51</v>
      </c>
      <c r="AJ204" s="4" t="s">
        <v>56</v>
      </c>
      <c r="AK204" s="4" t="s">
        <v>56</v>
      </c>
    </row>
    <row r="205" spans="1:37" x14ac:dyDescent="0.25">
      <c r="A205" t="s">
        <v>498</v>
      </c>
      <c r="B205" s="4" t="s">
        <v>507</v>
      </c>
      <c r="C205" s="4" t="s">
        <v>282</v>
      </c>
      <c r="D205" s="4">
        <v>23</v>
      </c>
      <c r="E205" s="4" t="s">
        <v>42</v>
      </c>
      <c r="F205" s="4" t="s">
        <v>43</v>
      </c>
      <c r="G205" s="4" t="s">
        <v>44</v>
      </c>
      <c r="H205" s="4" t="s">
        <v>283</v>
      </c>
      <c r="I205" s="4" t="s">
        <v>83</v>
      </c>
      <c r="J205" s="4" t="s">
        <v>55</v>
      </c>
      <c r="K205" s="4" t="s">
        <v>59</v>
      </c>
      <c r="L205" s="4" t="s">
        <v>41</v>
      </c>
      <c r="M205" s="4" t="s">
        <v>48</v>
      </c>
      <c r="N205" s="4" t="s">
        <v>41</v>
      </c>
      <c r="O205" s="4" t="s">
        <v>41</v>
      </c>
      <c r="P205" s="4" t="s">
        <v>41</v>
      </c>
      <c r="Q205" s="4" t="s">
        <v>59</v>
      </c>
      <c r="S205" s="4" t="s">
        <v>50</v>
      </c>
      <c r="T205" s="4" t="s">
        <v>51</v>
      </c>
      <c r="U205" s="4" t="s">
        <v>50</v>
      </c>
      <c r="V205" s="4" t="s">
        <v>56</v>
      </c>
      <c r="W205" s="4" t="s">
        <v>51</v>
      </c>
      <c r="X205" s="4" t="s">
        <v>50</v>
      </c>
      <c r="Y205" s="4" t="s">
        <v>60</v>
      </c>
      <c r="Z205" s="4" t="s">
        <v>50</v>
      </c>
      <c r="AA205" s="4" t="s">
        <v>50</v>
      </c>
      <c r="AB205" s="4" t="s">
        <v>51</v>
      </c>
      <c r="AC205" s="4" t="s">
        <v>50</v>
      </c>
      <c r="AD205" s="4" t="s">
        <v>50</v>
      </c>
      <c r="AE205" s="4" t="s">
        <v>51</v>
      </c>
      <c r="AF205" s="4" t="s">
        <v>50</v>
      </c>
      <c r="AG205" s="4" t="s">
        <v>56</v>
      </c>
      <c r="AH205" s="4" t="s">
        <v>56</v>
      </c>
      <c r="AI205" s="4" t="s">
        <v>50</v>
      </c>
      <c r="AJ205" s="4" t="s">
        <v>56</v>
      </c>
      <c r="AK205" s="4" t="s">
        <v>56</v>
      </c>
    </row>
    <row r="206" spans="1:37" x14ac:dyDescent="0.25">
      <c r="A206" t="s">
        <v>499</v>
      </c>
      <c r="B206" s="4" t="s">
        <v>508</v>
      </c>
      <c r="C206" s="4" t="s">
        <v>282</v>
      </c>
      <c r="D206" s="4">
        <v>27</v>
      </c>
      <c r="E206" s="4" t="s">
        <v>88</v>
      </c>
      <c r="F206" s="4" t="s">
        <v>152</v>
      </c>
      <c r="G206" s="4" t="s">
        <v>44</v>
      </c>
      <c r="H206" s="4" t="s">
        <v>45</v>
      </c>
      <c r="I206" s="4" t="s">
        <v>154</v>
      </c>
      <c r="J206" s="4" t="s">
        <v>55</v>
      </c>
      <c r="K206" s="4" t="s">
        <v>59</v>
      </c>
      <c r="L206" s="4" t="s">
        <v>41</v>
      </c>
      <c r="M206" s="4" t="s">
        <v>49</v>
      </c>
      <c r="N206" s="4" t="s">
        <v>41</v>
      </c>
      <c r="O206" s="4" t="s">
        <v>48</v>
      </c>
      <c r="P206" s="4" t="s">
        <v>41</v>
      </c>
      <c r="Q206" s="4" t="s">
        <v>59</v>
      </c>
      <c r="S206" s="4" t="s">
        <v>50</v>
      </c>
      <c r="T206" s="4" t="s">
        <v>51</v>
      </c>
      <c r="U206" s="4" t="s">
        <v>50</v>
      </c>
      <c r="V206" s="4" t="s">
        <v>50</v>
      </c>
      <c r="W206" s="4" t="s">
        <v>51</v>
      </c>
      <c r="X206" s="4" t="s">
        <v>51</v>
      </c>
      <c r="Y206" s="4" t="s">
        <v>60</v>
      </c>
      <c r="Z206" s="4" t="s">
        <v>50</v>
      </c>
      <c r="AA206" s="4" t="s">
        <v>56</v>
      </c>
      <c r="AB206" s="4" t="s">
        <v>60</v>
      </c>
      <c r="AC206" s="4" t="s">
        <v>51</v>
      </c>
      <c r="AD206" s="4" t="s">
        <v>50</v>
      </c>
      <c r="AE206" s="4" t="s">
        <v>56</v>
      </c>
      <c r="AF206" s="4" t="s">
        <v>56</v>
      </c>
      <c r="AG206" s="4" t="s">
        <v>50</v>
      </c>
      <c r="AH206" s="4" t="s">
        <v>50</v>
      </c>
      <c r="AI206" s="4" t="s">
        <v>56</v>
      </c>
      <c r="AJ206" s="4" t="s">
        <v>56</v>
      </c>
      <c r="AK206" s="4" t="s">
        <v>56</v>
      </c>
    </row>
    <row r="207" spans="1:37" x14ac:dyDescent="0.25">
      <c r="A207" t="s">
        <v>505</v>
      </c>
      <c r="B207" s="4" t="s">
        <v>509</v>
      </c>
      <c r="C207" s="4" t="s">
        <v>282</v>
      </c>
      <c r="D207" s="4">
        <v>32</v>
      </c>
      <c r="E207" s="4" t="s">
        <v>42</v>
      </c>
      <c r="F207" s="4" t="s">
        <v>152</v>
      </c>
      <c r="G207" s="4" t="s">
        <v>44</v>
      </c>
      <c r="H207" s="4" t="s">
        <v>283</v>
      </c>
      <c r="I207" s="4" t="s">
        <v>63</v>
      </c>
      <c r="J207" s="4" t="s">
        <v>55</v>
      </c>
      <c r="K207" s="4" t="s">
        <v>41</v>
      </c>
      <c r="L207" s="4" t="s">
        <v>59</v>
      </c>
      <c r="M207" s="4" t="s">
        <v>59</v>
      </c>
      <c r="N207" s="4" t="s">
        <v>41</v>
      </c>
      <c r="O207" s="4" t="s">
        <v>41</v>
      </c>
      <c r="P207" s="4" t="s">
        <v>59</v>
      </c>
      <c r="Q207" s="4" t="s">
        <v>59</v>
      </c>
      <c r="S207" s="4" t="s">
        <v>51</v>
      </c>
      <c r="T207" s="4" t="s">
        <v>51</v>
      </c>
      <c r="U207" s="4" t="s">
        <v>50</v>
      </c>
      <c r="V207" s="4" t="s">
        <v>51</v>
      </c>
      <c r="W207" s="4" t="s">
        <v>50</v>
      </c>
      <c r="X207" s="4" t="s">
        <v>50</v>
      </c>
      <c r="Y207" s="4" t="s">
        <v>51</v>
      </c>
      <c r="Z207" s="4" t="s">
        <v>51</v>
      </c>
      <c r="AA207" s="4" t="s">
        <v>50</v>
      </c>
      <c r="AB207" s="4" t="s">
        <v>50</v>
      </c>
      <c r="AC207" s="4" t="s">
        <v>51</v>
      </c>
      <c r="AD207" s="4" t="s">
        <v>50</v>
      </c>
      <c r="AE207" s="4" t="s">
        <v>51</v>
      </c>
      <c r="AF207" s="4" t="s">
        <v>50</v>
      </c>
      <c r="AG207" s="4" t="s">
        <v>51</v>
      </c>
      <c r="AH207" s="4" t="s">
        <v>50</v>
      </c>
      <c r="AI207" s="4" t="s">
        <v>51</v>
      </c>
      <c r="AJ207" s="4" t="s">
        <v>50</v>
      </c>
      <c r="AK207" s="4" t="s">
        <v>50</v>
      </c>
    </row>
    <row r="208" spans="1:37" x14ac:dyDescent="0.25">
      <c r="A208" t="s">
        <v>500</v>
      </c>
      <c r="B208" s="4" t="s">
        <v>510</v>
      </c>
      <c r="C208" s="4" t="s">
        <v>282</v>
      </c>
      <c r="D208" s="4">
        <v>24</v>
      </c>
      <c r="E208" s="4" t="s">
        <v>54</v>
      </c>
      <c r="F208" s="4" t="s">
        <v>152</v>
      </c>
      <c r="G208" s="4" t="s">
        <v>44</v>
      </c>
      <c r="H208" s="4" t="s">
        <v>283</v>
      </c>
      <c r="I208" s="4" t="s">
        <v>154</v>
      </c>
      <c r="J208" s="4" t="s">
        <v>55</v>
      </c>
      <c r="K208" s="4" t="s">
        <v>59</v>
      </c>
      <c r="L208" s="4" t="s">
        <v>59</v>
      </c>
      <c r="M208" s="4" t="s">
        <v>48</v>
      </c>
      <c r="N208" s="4" t="s">
        <v>41</v>
      </c>
      <c r="O208" s="4" t="s">
        <v>49</v>
      </c>
      <c r="P208" s="4" t="s">
        <v>41</v>
      </c>
      <c r="Q208" s="4" t="s">
        <v>41</v>
      </c>
      <c r="S208" s="4" t="s">
        <v>51</v>
      </c>
      <c r="T208" s="4" t="s">
        <v>50</v>
      </c>
      <c r="U208" s="4" t="s">
        <v>60</v>
      </c>
      <c r="V208" s="4" t="s">
        <v>50</v>
      </c>
      <c r="W208" s="4" t="s">
        <v>60</v>
      </c>
      <c r="X208" s="4" t="s">
        <v>50</v>
      </c>
      <c r="Y208" s="4" t="s">
        <v>60</v>
      </c>
      <c r="Z208" s="4" t="s">
        <v>51</v>
      </c>
      <c r="AA208" s="4" t="s">
        <v>50</v>
      </c>
      <c r="AB208" s="4" t="s">
        <v>51</v>
      </c>
      <c r="AC208" s="4" t="s">
        <v>50</v>
      </c>
      <c r="AD208" s="4" t="s">
        <v>51</v>
      </c>
      <c r="AE208" s="4" t="s">
        <v>51</v>
      </c>
      <c r="AF208" s="4" t="s">
        <v>56</v>
      </c>
      <c r="AG208" s="4" t="s">
        <v>56</v>
      </c>
      <c r="AH208" s="4" t="s">
        <v>56</v>
      </c>
      <c r="AI208" s="4" t="s">
        <v>50</v>
      </c>
      <c r="AJ208" s="4" t="s">
        <v>50</v>
      </c>
      <c r="AK208" s="4" t="s">
        <v>51</v>
      </c>
    </row>
    <row r="209" spans="1:37" x14ac:dyDescent="0.25">
      <c r="A209" t="s">
        <v>501</v>
      </c>
      <c r="B209" s="4" t="s">
        <v>511</v>
      </c>
      <c r="C209" s="4" t="s">
        <v>282</v>
      </c>
      <c r="D209" s="4">
        <v>30</v>
      </c>
      <c r="E209" s="4" t="s">
        <v>54</v>
      </c>
      <c r="F209" s="4" t="s">
        <v>152</v>
      </c>
      <c r="G209" s="4" t="s">
        <v>44</v>
      </c>
      <c r="H209" s="4" t="s">
        <v>283</v>
      </c>
      <c r="I209" s="4" t="s">
        <v>63</v>
      </c>
      <c r="J209" s="4" t="s">
        <v>55</v>
      </c>
      <c r="K209" s="4" t="s">
        <v>41</v>
      </c>
      <c r="L209" s="4" t="s">
        <v>59</v>
      </c>
      <c r="M209" s="4" t="s">
        <v>48</v>
      </c>
      <c r="N209" s="4" t="s">
        <v>49</v>
      </c>
      <c r="O209" s="4" t="s">
        <v>48</v>
      </c>
      <c r="P209" s="4" t="s">
        <v>41</v>
      </c>
      <c r="Q209" s="4" t="s">
        <v>59</v>
      </c>
      <c r="S209" s="4" t="s">
        <v>50</v>
      </c>
      <c r="T209" s="4" t="s">
        <v>51</v>
      </c>
      <c r="U209" s="4" t="s">
        <v>50</v>
      </c>
      <c r="V209" s="4" t="s">
        <v>51</v>
      </c>
      <c r="W209" s="4" t="s">
        <v>50</v>
      </c>
      <c r="X209" s="4" t="s">
        <v>50</v>
      </c>
      <c r="Y209" s="4" t="s">
        <v>51</v>
      </c>
      <c r="Z209" s="4" t="s">
        <v>51</v>
      </c>
      <c r="AA209" s="4" t="s">
        <v>56</v>
      </c>
      <c r="AB209" s="4" t="s">
        <v>51</v>
      </c>
      <c r="AC209" s="4" t="s">
        <v>56</v>
      </c>
      <c r="AD209" s="4" t="s">
        <v>56</v>
      </c>
      <c r="AE209" s="4" t="s">
        <v>56</v>
      </c>
      <c r="AF209" s="4" t="s">
        <v>56</v>
      </c>
      <c r="AG209" s="4" t="s">
        <v>56</v>
      </c>
      <c r="AH209" s="4" t="s">
        <v>56</v>
      </c>
      <c r="AI209" s="4" t="s">
        <v>56</v>
      </c>
      <c r="AJ209" s="4" t="s">
        <v>56</v>
      </c>
      <c r="AK209" s="4" t="s">
        <v>50</v>
      </c>
    </row>
    <row r="210" spans="1:37" x14ac:dyDescent="0.25">
      <c r="A210" t="s">
        <v>502</v>
      </c>
      <c r="B210" s="4" t="s">
        <v>512</v>
      </c>
      <c r="C210" s="4" t="s">
        <v>164</v>
      </c>
      <c r="D210" s="4">
        <v>29</v>
      </c>
      <c r="E210" s="4" t="s">
        <v>42</v>
      </c>
      <c r="F210" s="4" t="s">
        <v>197</v>
      </c>
      <c r="G210" s="4" t="s">
        <v>44</v>
      </c>
      <c r="H210" s="4" t="s">
        <v>162</v>
      </c>
      <c r="I210" s="4" t="s">
        <v>154</v>
      </c>
      <c r="J210" s="4" t="s">
        <v>47</v>
      </c>
      <c r="K210" s="4" t="s">
        <v>41</v>
      </c>
      <c r="L210" s="4" t="s">
        <v>48</v>
      </c>
      <c r="M210" s="4" t="s">
        <v>41</v>
      </c>
      <c r="N210" s="4" t="s">
        <v>48</v>
      </c>
      <c r="O210" s="4" t="s">
        <v>48</v>
      </c>
      <c r="P210" s="4" t="s">
        <v>48</v>
      </c>
      <c r="Q210" s="4" t="s">
        <v>48</v>
      </c>
      <c r="S210" s="4" t="s">
        <v>60</v>
      </c>
      <c r="T210" s="4" t="s">
        <v>50</v>
      </c>
      <c r="U210" s="4" t="s">
        <v>60</v>
      </c>
      <c r="V210" s="4" t="s">
        <v>50</v>
      </c>
      <c r="W210" s="4" t="s">
        <v>60</v>
      </c>
      <c r="X210" s="4" t="s">
        <v>51</v>
      </c>
      <c r="Y210" s="4" t="s">
        <v>66</v>
      </c>
      <c r="Z210" s="4" t="s">
        <v>50</v>
      </c>
      <c r="AA210" s="4" t="s">
        <v>60</v>
      </c>
      <c r="AB210" s="4" t="s">
        <v>50</v>
      </c>
      <c r="AC210" s="4" t="s">
        <v>50</v>
      </c>
      <c r="AD210" s="4" t="s">
        <v>60</v>
      </c>
      <c r="AE210" s="4" t="s">
        <v>60</v>
      </c>
      <c r="AF210" s="4" t="s">
        <v>50</v>
      </c>
      <c r="AG210" s="4" t="s">
        <v>60</v>
      </c>
      <c r="AH210" s="4" t="s">
        <v>50</v>
      </c>
      <c r="AI210" s="4" t="s">
        <v>60</v>
      </c>
      <c r="AJ210" s="4" t="s">
        <v>50</v>
      </c>
      <c r="AK210" s="4" t="s">
        <v>51</v>
      </c>
    </row>
    <row r="211" spans="1:37" x14ac:dyDescent="0.25">
      <c r="A211" t="s">
        <v>503</v>
      </c>
      <c r="B211" s="4" t="s">
        <v>513</v>
      </c>
      <c r="C211" s="4" t="s">
        <v>282</v>
      </c>
      <c r="D211" s="4">
        <v>42</v>
      </c>
      <c r="E211" s="4" t="s">
        <v>42</v>
      </c>
      <c r="F211" s="4" t="s">
        <v>190</v>
      </c>
      <c r="G211" s="4" t="s">
        <v>44</v>
      </c>
      <c r="H211" s="4" t="s">
        <v>283</v>
      </c>
      <c r="I211" s="4" t="s">
        <v>63</v>
      </c>
      <c r="J211" s="4" t="s">
        <v>47</v>
      </c>
      <c r="K211" s="4" t="s">
        <v>41</v>
      </c>
      <c r="L211" s="4" t="s">
        <v>48</v>
      </c>
      <c r="M211" s="4" t="s">
        <v>49</v>
      </c>
      <c r="N211" s="4" t="s">
        <v>48</v>
      </c>
      <c r="O211" s="4" t="s">
        <v>41</v>
      </c>
      <c r="P211" s="4" t="s">
        <v>48</v>
      </c>
      <c r="Q211" s="4" t="s">
        <v>49</v>
      </c>
      <c r="S211" s="4" t="s">
        <v>66</v>
      </c>
      <c r="T211" s="4" t="s">
        <v>60</v>
      </c>
      <c r="U211" s="4" t="s">
        <v>60</v>
      </c>
      <c r="V211" s="4" t="s">
        <v>50</v>
      </c>
      <c r="W211" s="4" t="s">
        <v>60</v>
      </c>
      <c r="X211" s="4" t="s">
        <v>50</v>
      </c>
      <c r="Y211" s="4" t="s">
        <v>60</v>
      </c>
      <c r="Z211" s="4" t="s">
        <v>66</v>
      </c>
      <c r="AA211" s="4" t="s">
        <v>60</v>
      </c>
      <c r="AB211" s="4" t="s">
        <v>50</v>
      </c>
      <c r="AC211" s="4" t="s">
        <v>50</v>
      </c>
      <c r="AD211" s="4" t="s">
        <v>60</v>
      </c>
      <c r="AE211" s="4" t="s">
        <v>66</v>
      </c>
      <c r="AF211" s="4" t="s">
        <v>60</v>
      </c>
      <c r="AG211" s="4" t="s">
        <v>50</v>
      </c>
      <c r="AH211" s="4" t="s">
        <v>60</v>
      </c>
      <c r="AI211" s="4" t="s">
        <v>66</v>
      </c>
      <c r="AJ211" s="4" t="s">
        <v>60</v>
      </c>
      <c r="AK211" s="4" t="s">
        <v>50</v>
      </c>
    </row>
    <row r="212" spans="1:37" x14ac:dyDescent="0.25">
      <c r="A212" t="s">
        <v>514</v>
      </c>
      <c r="B212" s="4" t="s">
        <v>518</v>
      </c>
      <c r="C212" s="4" t="s">
        <v>282</v>
      </c>
      <c r="D212" s="4">
        <v>21</v>
      </c>
      <c r="E212" s="4" t="s">
        <v>42</v>
      </c>
      <c r="F212" s="4" t="s">
        <v>190</v>
      </c>
      <c r="G212" s="4" t="s">
        <v>44</v>
      </c>
      <c r="H212" s="4" t="s">
        <v>283</v>
      </c>
      <c r="I212" s="4" t="s">
        <v>83</v>
      </c>
      <c r="J212" s="4" t="s">
        <v>55</v>
      </c>
      <c r="K212" s="4" t="s">
        <v>41</v>
      </c>
      <c r="L212" s="4" t="s">
        <v>41</v>
      </c>
      <c r="M212" s="4" t="s">
        <v>41</v>
      </c>
      <c r="N212" s="4" t="s">
        <v>59</v>
      </c>
      <c r="O212" s="4" t="s">
        <v>41</v>
      </c>
      <c r="P212" s="4" t="s">
        <v>41</v>
      </c>
      <c r="Q212" s="4" t="s">
        <v>41</v>
      </c>
      <c r="S212" s="4" t="s">
        <v>60</v>
      </c>
      <c r="T212" s="4" t="s">
        <v>60</v>
      </c>
      <c r="U212" s="4" t="s">
        <v>66</v>
      </c>
      <c r="V212" s="4" t="s">
        <v>50</v>
      </c>
      <c r="W212" s="4" t="s">
        <v>60</v>
      </c>
      <c r="X212" s="4" t="s">
        <v>60</v>
      </c>
      <c r="Y212" s="4" t="s">
        <v>66</v>
      </c>
      <c r="Z212" s="4" t="s">
        <v>60</v>
      </c>
      <c r="AA212" s="4" t="s">
        <v>60</v>
      </c>
      <c r="AB212" s="4" t="s">
        <v>60</v>
      </c>
      <c r="AC212" s="4" t="s">
        <v>66</v>
      </c>
      <c r="AD212" s="4" t="s">
        <v>60</v>
      </c>
      <c r="AE212" s="4" t="s">
        <v>60</v>
      </c>
      <c r="AF212" s="4" t="s">
        <v>50</v>
      </c>
      <c r="AG212" s="4" t="s">
        <v>60</v>
      </c>
      <c r="AH212" s="4" t="s">
        <v>66</v>
      </c>
      <c r="AI212" s="4" t="s">
        <v>60</v>
      </c>
      <c r="AJ212" s="4" t="s">
        <v>50</v>
      </c>
      <c r="AK212" s="4" t="s">
        <v>51</v>
      </c>
    </row>
    <row r="213" spans="1:37" x14ac:dyDescent="0.25">
      <c r="A213" t="s">
        <v>515</v>
      </c>
      <c r="B213" s="4" t="s">
        <v>519</v>
      </c>
      <c r="C213" s="4" t="s">
        <v>282</v>
      </c>
      <c r="D213" s="4">
        <v>25</v>
      </c>
      <c r="E213" s="4" t="s">
        <v>42</v>
      </c>
      <c r="F213" s="4" t="s">
        <v>152</v>
      </c>
      <c r="G213" s="4" t="s">
        <v>44</v>
      </c>
      <c r="H213" s="4" t="s">
        <v>45</v>
      </c>
      <c r="I213" s="4" t="s">
        <v>154</v>
      </c>
      <c r="J213" s="4" t="s">
        <v>55</v>
      </c>
      <c r="K213" s="4" t="s">
        <v>41</v>
      </c>
      <c r="L213" s="4" t="s">
        <v>41</v>
      </c>
      <c r="M213" s="4" t="s">
        <v>59</v>
      </c>
      <c r="N213" s="4" t="s">
        <v>41</v>
      </c>
      <c r="O213" s="4" t="s">
        <v>59</v>
      </c>
      <c r="P213" s="4" t="s">
        <v>41</v>
      </c>
      <c r="Q213" s="4" t="s">
        <v>59</v>
      </c>
      <c r="S213" s="4" t="s">
        <v>50</v>
      </c>
      <c r="T213" s="4" t="s">
        <v>60</v>
      </c>
      <c r="U213" s="4" t="s">
        <v>60</v>
      </c>
      <c r="V213" s="4" t="s">
        <v>60</v>
      </c>
      <c r="W213" s="4" t="s">
        <v>50</v>
      </c>
      <c r="X213" s="4" t="s">
        <v>50</v>
      </c>
      <c r="Y213" s="4" t="s">
        <v>60</v>
      </c>
      <c r="Z213" s="4" t="s">
        <v>50</v>
      </c>
      <c r="AA213" s="4" t="s">
        <v>50</v>
      </c>
      <c r="AB213" s="4" t="s">
        <v>66</v>
      </c>
      <c r="AC213" s="4" t="s">
        <v>60</v>
      </c>
      <c r="AD213" s="4" t="s">
        <v>60</v>
      </c>
      <c r="AE213" s="4" t="s">
        <v>51</v>
      </c>
      <c r="AF213" s="4" t="s">
        <v>50</v>
      </c>
      <c r="AG213" s="4" t="s">
        <v>60</v>
      </c>
      <c r="AH213" s="4" t="s">
        <v>51</v>
      </c>
      <c r="AI213" s="4" t="s">
        <v>51</v>
      </c>
      <c r="AJ213" s="4" t="s">
        <v>60</v>
      </c>
      <c r="AK213" s="4" t="s">
        <v>60</v>
      </c>
    </row>
    <row r="214" spans="1:37" x14ac:dyDescent="0.25">
      <c r="A214" t="s">
        <v>516</v>
      </c>
      <c r="B214" s="4" t="s">
        <v>520</v>
      </c>
      <c r="C214" s="4" t="s">
        <v>282</v>
      </c>
      <c r="D214" s="4">
        <v>38</v>
      </c>
      <c r="E214" s="4" t="s">
        <v>54</v>
      </c>
      <c r="F214" s="4" t="s">
        <v>152</v>
      </c>
      <c r="G214" s="4" t="s">
        <v>44</v>
      </c>
      <c r="H214" s="4" t="s">
        <v>283</v>
      </c>
      <c r="I214" s="4" t="s">
        <v>63</v>
      </c>
      <c r="J214" s="4" t="s">
        <v>47</v>
      </c>
      <c r="K214" s="4" t="s">
        <v>41</v>
      </c>
      <c r="L214" s="4" t="s">
        <v>41</v>
      </c>
      <c r="M214" s="4" t="s">
        <v>59</v>
      </c>
      <c r="N214" s="4" t="s">
        <v>41</v>
      </c>
      <c r="O214" s="4" t="s">
        <v>41</v>
      </c>
      <c r="P214" s="4" t="s">
        <v>59</v>
      </c>
      <c r="Q214" s="4" t="s">
        <v>41</v>
      </c>
      <c r="S214" s="4" t="s">
        <v>50</v>
      </c>
      <c r="T214" s="4" t="s">
        <v>51</v>
      </c>
      <c r="U214" s="4" t="s">
        <v>51</v>
      </c>
      <c r="V214" s="4" t="s">
        <v>50</v>
      </c>
      <c r="W214" s="4" t="s">
        <v>50</v>
      </c>
      <c r="X214" s="4" t="s">
        <v>51</v>
      </c>
      <c r="Y214" s="4" t="s">
        <v>50</v>
      </c>
      <c r="Z214" s="4" t="s">
        <v>50</v>
      </c>
      <c r="AA214" s="4" t="s">
        <v>51</v>
      </c>
      <c r="AB214" s="4" t="s">
        <v>51</v>
      </c>
      <c r="AC214" s="4" t="s">
        <v>50</v>
      </c>
      <c r="AD214" s="4" t="s">
        <v>50</v>
      </c>
      <c r="AE214" s="4" t="s">
        <v>51</v>
      </c>
      <c r="AF214" s="4" t="s">
        <v>51</v>
      </c>
      <c r="AG214" s="4" t="s">
        <v>50</v>
      </c>
      <c r="AH214" s="4" t="s">
        <v>50</v>
      </c>
      <c r="AI214" s="4" t="s">
        <v>51</v>
      </c>
      <c r="AJ214" s="4" t="s">
        <v>50</v>
      </c>
      <c r="AK214" s="4" t="s">
        <v>51</v>
      </c>
    </row>
    <row r="215" spans="1:37" x14ac:dyDescent="0.25">
      <c r="A215" t="s">
        <v>517</v>
      </c>
      <c r="B215" s="4" t="s">
        <v>521</v>
      </c>
      <c r="C215" s="4" t="s">
        <v>282</v>
      </c>
      <c r="D215" s="4">
        <v>40</v>
      </c>
      <c r="E215" s="4" t="s">
        <v>42</v>
      </c>
      <c r="F215" s="4" t="s">
        <v>190</v>
      </c>
      <c r="G215" s="4" t="s">
        <v>44</v>
      </c>
      <c r="H215" s="4" t="s">
        <v>283</v>
      </c>
      <c r="I215" s="4" t="s">
        <v>63</v>
      </c>
      <c r="J215" s="4" t="s">
        <v>47</v>
      </c>
      <c r="K215" s="4" t="s">
        <v>59</v>
      </c>
      <c r="L215" s="4" t="s">
        <v>41</v>
      </c>
      <c r="M215" s="4" t="s">
        <v>41</v>
      </c>
      <c r="N215" s="4" t="s">
        <v>59</v>
      </c>
      <c r="O215" s="4" t="s">
        <v>59</v>
      </c>
      <c r="P215" s="4" t="s">
        <v>41</v>
      </c>
      <c r="Q215" s="4" t="s">
        <v>41</v>
      </c>
      <c r="S215" s="4" t="s">
        <v>50</v>
      </c>
      <c r="T215" s="4" t="s">
        <v>50</v>
      </c>
      <c r="U215" s="4" t="s">
        <v>51</v>
      </c>
      <c r="V215" s="4" t="s">
        <v>50</v>
      </c>
      <c r="W215" s="4" t="s">
        <v>51</v>
      </c>
      <c r="X215" s="4" t="s">
        <v>50</v>
      </c>
      <c r="Y215" s="4" t="s">
        <v>50</v>
      </c>
      <c r="Z215" s="4" t="s">
        <v>51</v>
      </c>
      <c r="AA215" s="4" t="s">
        <v>50</v>
      </c>
      <c r="AB215" s="4" t="s">
        <v>50</v>
      </c>
      <c r="AC215" s="4" t="s">
        <v>50</v>
      </c>
      <c r="AD215" s="4" t="s">
        <v>51</v>
      </c>
      <c r="AE215" s="4" t="s">
        <v>51</v>
      </c>
      <c r="AF215" s="4" t="s">
        <v>51</v>
      </c>
      <c r="AG215" s="4" t="s">
        <v>50</v>
      </c>
      <c r="AH215" s="4" t="s">
        <v>50</v>
      </c>
      <c r="AI215" s="4" t="s">
        <v>50</v>
      </c>
      <c r="AJ215" s="4" t="s">
        <v>51</v>
      </c>
      <c r="AK215" s="4" t="s">
        <v>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BB9DB-4774-44B9-8E47-CAB35A578C36}">
  <dimension ref="A1:H215"/>
  <sheetViews>
    <sheetView workbookViewId="0">
      <selection activeCell="I8" sqref="I8"/>
    </sheetView>
  </sheetViews>
  <sheetFormatPr defaultRowHeight="15" x14ac:dyDescent="0.25"/>
  <cols>
    <col min="1" max="3" width="4" bestFit="1" customWidth="1"/>
    <col min="4" max="7" width="3.140625" bestFit="1" customWidth="1"/>
    <col min="8" max="8" width="8.140625" bestFit="1" customWidth="1"/>
  </cols>
  <sheetData>
    <row r="1" spans="1:8" x14ac:dyDescent="0.25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</row>
    <row r="2" spans="1:8" x14ac:dyDescent="0.25">
      <c r="A2">
        <v>3</v>
      </c>
      <c r="B2">
        <v>3</v>
      </c>
      <c r="C2">
        <v>3</v>
      </c>
      <c r="D2">
        <v>3</v>
      </c>
      <c r="E2">
        <v>3</v>
      </c>
      <c r="F2">
        <v>2</v>
      </c>
      <c r="G2">
        <v>3</v>
      </c>
      <c r="H2">
        <f>SUM('Data Angka'!A2:G2)</f>
        <v>25</v>
      </c>
    </row>
    <row r="3" spans="1:8" x14ac:dyDescent="0.25">
      <c r="A3">
        <v>4</v>
      </c>
      <c r="B3">
        <v>4</v>
      </c>
      <c r="C3">
        <v>4</v>
      </c>
      <c r="D3">
        <v>4</v>
      </c>
      <c r="E3">
        <v>3</v>
      </c>
      <c r="F3">
        <v>4</v>
      </c>
      <c r="G3">
        <v>4</v>
      </c>
      <c r="H3">
        <f>SUM('Data Angka'!A3:G3)</f>
        <v>53</v>
      </c>
    </row>
    <row r="4" spans="1:8" x14ac:dyDescent="0.25">
      <c r="A4">
        <v>5</v>
      </c>
      <c r="B4">
        <v>5</v>
      </c>
      <c r="C4">
        <v>5</v>
      </c>
      <c r="D4">
        <v>5</v>
      </c>
      <c r="E4">
        <v>3</v>
      </c>
      <c r="F4">
        <v>3</v>
      </c>
      <c r="G4">
        <v>5</v>
      </c>
      <c r="H4">
        <f>SUM('Data Angka'!A4:G4)</f>
        <v>31</v>
      </c>
    </row>
    <row r="5" spans="1:8" x14ac:dyDescent="0.25">
      <c r="A5">
        <v>5</v>
      </c>
      <c r="B5">
        <v>5</v>
      </c>
      <c r="C5">
        <v>5</v>
      </c>
      <c r="D5">
        <v>5</v>
      </c>
      <c r="E5">
        <v>5</v>
      </c>
      <c r="F5">
        <v>4</v>
      </c>
      <c r="G5">
        <v>5</v>
      </c>
      <c r="H5">
        <f>SUM('Data Angka'!A5:G5)</f>
        <v>48</v>
      </c>
    </row>
    <row r="6" spans="1:8" x14ac:dyDescent="0.25">
      <c r="A6">
        <v>5</v>
      </c>
      <c r="B6">
        <v>5</v>
      </c>
      <c r="C6">
        <v>5</v>
      </c>
      <c r="D6">
        <v>5</v>
      </c>
      <c r="E6">
        <v>5</v>
      </c>
      <c r="F6">
        <v>5</v>
      </c>
      <c r="G6">
        <v>5</v>
      </c>
      <c r="H6">
        <f>SUM('Data Angka'!A6:G6)</f>
        <v>30</v>
      </c>
    </row>
    <row r="7" spans="1:8" x14ac:dyDescent="0.25">
      <c r="A7">
        <v>5</v>
      </c>
      <c r="B7">
        <v>5</v>
      </c>
      <c r="C7">
        <v>5</v>
      </c>
      <c r="D7">
        <v>5</v>
      </c>
      <c r="E7">
        <v>5</v>
      </c>
      <c r="F7">
        <v>5</v>
      </c>
      <c r="G7">
        <v>5</v>
      </c>
      <c r="H7">
        <f>SUM('Data Angka'!A7:G7)</f>
        <v>28</v>
      </c>
    </row>
    <row r="8" spans="1:8" x14ac:dyDescent="0.25">
      <c r="A8">
        <v>4</v>
      </c>
      <c r="B8">
        <v>4</v>
      </c>
      <c r="C8">
        <v>4</v>
      </c>
      <c r="D8">
        <v>4</v>
      </c>
      <c r="E8">
        <v>4</v>
      </c>
      <c r="F8">
        <v>4</v>
      </c>
      <c r="G8">
        <v>4</v>
      </c>
      <c r="H8">
        <f>SUM('Data Angka'!A8:G8)</f>
        <v>46</v>
      </c>
    </row>
    <row r="9" spans="1:8" x14ac:dyDescent="0.25">
      <c r="A9">
        <v>5</v>
      </c>
      <c r="B9">
        <v>5</v>
      </c>
      <c r="C9">
        <v>5</v>
      </c>
      <c r="D9">
        <v>5</v>
      </c>
      <c r="E9">
        <v>5</v>
      </c>
      <c r="F9">
        <v>5</v>
      </c>
      <c r="G9">
        <v>5</v>
      </c>
      <c r="H9">
        <f>SUM('Data Angka'!A9:G9)</f>
        <v>47</v>
      </c>
    </row>
    <row r="10" spans="1:8" x14ac:dyDescent="0.25">
      <c r="A10">
        <v>4</v>
      </c>
      <c r="B10">
        <v>4</v>
      </c>
      <c r="C10">
        <v>4</v>
      </c>
      <c r="D10">
        <v>4</v>
      </c>
      <c r="E10">
        <v>3</v>
      </c>
      <c r="F10">
        <v>3</v>
      </c>
      <c r="G10">
        <v>4</v>
      </c>
      <c r="H10">
        <f>SUM('Data Angka'!A10:G10)</f>
        <v>30</v>
      </c>
    </row>
    <row r="11" spans="1:8" x14ac:dyDescent="0.25">
      <c r="A11">
        <v>4</v>
      </c>
      <c r="B11">
        <v>4</v>
      </c>
      <c r="C11">
        <v>4</v>
      </c>
      <c r="D11">
        <v>3</v>
      </c>
      <c r="E11">
        <v>3</v>
      </c>
      <c r="F11">
        <v>4</v>
      </c>
      <c r="G11">
        <v>4</v>
      </c>
      <c r="H11">
        <f>SUM('Data Angka'!A11:G11)</f>
        <v>36</v>
      </c>
    </row>
    <row r="12" spans="1:8" x14ac:dyDescent="0.25">
      <c r="A12">
        <v>3</v>
      </c>
      <c r="B12">
        <v>3</v>
      </c>
      <c r="C12">
        <v>2</v>
      </c>
      <c r="D12">
        <v>2</v>
      </c>
      <c r="E12">
        <v>2</v>
      </c>
      <c r="F12">
        <v>3</v>
      </c>
      <c r="G12">
        <v>2</v>
      </c>
      <c r="H12">
        <f>SUM('Data Angka'!A12:G12)</f>
        <v>30</v>
      </c>
    </row>
    <row r="13" spans="1:8" x14ac:dyDescent="0.25">
      <c r="A13">
        <v>4</v>
      </c>
      <c r="B13">
        <v>4</v>
      </c>
      <c r="C13">
        <v>4</v>
      </c>
      <c r="D13">
        <v>3</v>
      </c>
      <c r="E13">
        <v>3</v>
      </c>
      <c r="F13">
        <v>3</v>
      </c>
      <c r="G13">
        <v>4</v>
      </c>
      <c r="H13">
        <f>SUM('Data Angka'!A13:G13)</f>
        <v>37</v>
      </c>
    </row>
    <row r="14" spans="1:8" x14ac:dyDescent="0.25">
      <c r="A14">
        <v>5</v>
      </c>
      <c r="B14">
        <v>5</v>
      </c>
      <c r="C14">
        <v>5</v>
      </c>
      <c r="D14">
        <v>5</v>
      </c>
      <c r="E14">
        <v>4</v>
      </c>
      <c r="F14">
        <v>5</v>
      </c>
      <c r="G14">
        <v>5</v>
      </c>
      <c r="H14">
        <f>SUM('Data Angka'!A14:G14)</f>
        <v>32</v>
      </c>
    </row>
    <row r="15" spans="1:8" x14ac:dyDescent="0.25">
      <c r="A15">
        <v>4</v>
      </c>
      <c r="B15">
        <v>4</v>
      </c>
      <c r="C15">
        <v>4</v>
      </c>
      <c r="D15">
        <v>4</v>
      </c>
      <c r="E15">
        <v>4</v>
      </c>
      <c r="F15">
        <v>5</v>
      </c>
      <c r="G15">
        <v>4</v>
      </c>
      <c r="H15">
        <f>SUM('Data Angka'!A15:G15)</f>
        <v>40</v>
      </c>
    </row>
    <row r="16" spans="1:8" x14ac:dyDescent="0.25">
      <c r="A16">
        <v>4</v>
      </c>
      <c r="B16">
        <v>4</v>
      </c>
      <c r="C16">
        <v>4</v>
      </c>
      <c r="D16">
        <v>4</v>
      </c>
      <c r="E16">
        <v>4</v>
      </c>
      <c r="F16">
        <v>4</v>
      </c>
      <c r="G16">
        <v>4</v>
      </c>
      <c r="H16">
        <f>SUM('Data Angka'!A16:G16)</f>
        <v>24</v>
      </c>
    </row>
    <row r="17" spans="1:8" x14ac:dyDescent="0.25">
      <c r="A17">
        <v>5</v>
      </c>
      <c r="B17">
        <v>5</v>
      </c>
      <c r="C17">
        <v>4</v>
      </c>
      <c r="D17">
        <v>5</v>
      </c>
      <c r="E17">
        <v>4</v>
      </c>
      <c r="F17">
        <v>5</v>
      </c>
      <c r="G17">
        <v>5</v>
      </c>
      <c r="H17">
        <f>SUM('Data Angka'!A17:G17)</f>
        <v>49</v>
      </c>
    </row>
    <row r="18" spans="1:8" x14ac:dyDescent="0.25">
      <c r="A18">
        <v>4</v>
      </c>
      <c r="B18">
        <v>4</v>
      </c>
      <c r="C18">
        <v>4</v>
      </c>
      <c r="D18">
        <v>4</v>
      </c>
      <c r="E18">
        <v>4</v>
      </c>
      <c r="F18">
        <v>4</v>
      </c>
      <c r="G18">
        <v>4</v>
      </c>
      <c r="H18">
        <f>SUM('Data Angka'!A18:G18)</f>
        <v>53</v>
      </c>
    </row>
    <row r="19" spans="1:8" x14ac:dyDescent="0.25">
      <c r="A19">
        <v>5</v>
      </c>
      <c r="B19">
        <v>5</v>
      </c>
      <c r="C19">
        <v>5</v>
      </c>
      <c r="D19">
        <v>5</v>
      </c>
      <c r="E19">
        <v>4</v>
      </c>
      <c r="F19">
        <v>5</v>
      </c>
      <c r="G19">
        <v>4</v>
      </c>
      <c r="H19">
        <f>SUM('Data Angka'!A19:G19)</f>
        <v>29</v>
      </c>
    </row>
    <row r="20" spans="1:8" x14ac:dyDescent="0.25">
      <c r="A20">
        <v>4</v>
      </c>
      <c r="B20">
        <v>3</v>
      </c>
      <c r="C20">
        <v>3</v>
      </c>
      <c r="D20">
        <v>4</v>
      </c>
      <c r="E20">
        <v>3</v>
      </c>
      <c r="F20">
        <v>4</v>
      </c>
      <c r="G20">
        <v>3</v>
      </c>
      <c r="H20">
        <f>SUM('Data Angka'!A20:G20)</f>
        <v>32</v>
      </c>
    </row>
    <row r="21" spans="1:8" x14ac:dyDescent="0.25">
      <c r="A21">
        <v>4</v>
      </c>
      <c r="B21">
        <v>4</v>
      </c>
      <c r="C21">
        <v>5</v>
      </c>
      <c r="D21">
        <v>5</v>
      </c>
      <c r="E21">
        <v>4</v>
      </c>
      <c r="F21">
        <v>5</v>
      </c>
      <c r="G21">
        <v>4</v>
      </c>
      <c r="H21">
        <f>SUM('Data Angka'!A21:G21)</f>
        <v>53</v>
      </c>
    </row>
    <row r="22" spans="1:8" x14ac:dyDescent="0.25">
      <c r="A22">
        <v>4</v>
      </c>
      <c r="B22">
        <v>4</v>
      </c>
      <c r="C22">
        <v>4</v>
      </c>
      <c r="D22">
        <v>5</v>
      </c>
      <c r="E22">
        <v>4</v>
      </c>
      <c r="F22">
        <v>5</v>
      </c>
      <c r="G22">
        <v>5</v>
      </c>
      <c r="H22">
        <f>SUM('Data Angka'!A22:G22)</f>
        <v>30</v>
      </c>
    </row>
    <row r="23" spans="1:8" x14ac:dyDescent="0.25">
      <c r="A23">
        <v>4</v>
      </c>
      <c r="B23">
        <v>4</v>
      </c>
      <c r="C23">
        <v>4</v>
      </c>
      <c r="D23">
        <v>4</v>
      </c>
      <c r="E23">
        <v>4</v>
      </c>
      <c r="F23">
        <v>4</v>
      </c>
      <c r="G23">
        <v>4</v>
      </c>
      <c r="H23">
        <f>SUM('Data Angka'!A23:G23)</f>
        <v>29</v>
      </c>
    </row>
    <row r="24" spans="1:8" x14ac:dyDescent="0.25">
      <c r="A24">
        <v>4</v>
      </c>
      <c r="B24">
        <v>4</v>
      </c>
      <c r="C24">
        <v>4</v>
      </c>
      <c r="D24">
        <v>4</v>
      </c>
      <c r="E24">
        <v>4</v>
      </c>
      <c r="F24">
        <v>4</v>
      </c>
      <c r="G24">
        <v>4</v>
      </c>
      <c r="H24">
        <f>SUM('Data Angka'!A24:G24)</f>
        <v>31</v>
      </c>
    </row>
    <row r="25" spans="1:8" x14ac:dyDescent="0.25">
      <c r="A25">
        <v>5</v>
      </c>
      <c r="B25">
        <v>5</v>
      </c>
      <c r="C25">
        <v>4</v>
      </c>
      <c r="D25">
        <v>4</v>
      </c>
      <c r="E25">
        <v>4</v>
      </c>
      <c r="F25">
        <v>5</v>
      </c>
      <c r="G25">
        <v>5</v>
      </c>
      <c r="H25">
        <f>SUM('Data Angka'!A25:G25)</f>
        <v>30</v>
      </c>
    </row>
    <row r="26" spans="1:8" x14ac:dyDescent="0.25">
      <c r="A26">
        <v>4</v>
      </c>
      <c r="B26">
        <v>4</v>
      </c>
      <c r="C26">
        <v>4</v>
      </c>
      <c r="D26">
        <v>4</v>
      </c>
      <c r="E26">
        <v>4</v>
      </c>
      <c r="F26">
        <v>5</v>
      </c>
      <c r="G26">
        <v>4</v>
      </c>
      <c r="H26">
        <f>SUM('Data Angka'!A26:G26)</f>
        <v>51</v>
      </c>
    </row>
    <row r="27" spans="1:8" x14ac:dyDescent="0.25">
      <c r="A27">
        <v>5</v>
      </c>
      <c r="B27">
        <v>4</v>
      </c>
      <c r="C27">
        <v>4</v>
      </c>
      <c r="D27">
        <v>4</v>
      </c>
      <c r="E27">
        <v>4</v>
      </c>
      <c r="F27">
        <v>5</v>
      </c>
      <c r="G27">
        <v>4</v>
      </c>
      <c r="H27">
        <f>SUM('Data Angka'!A27:G27)</f>
        <v>50</v>
      </c>
    </row>
    <row r="28" spans="1:8" x14ac:dyDescent="0.25">
      <c r="A28">
        <v>5</v>
      </c>
      <c r="B28">
        <v>5</v>
      </c>
      <c r="C28">
        <v>5</v>
      </c>
      <c r="D28">
        <v>5</v>
      </c>
      <c r="E28">
        <v>5</v>
      </c>
      <c r="F28">
        <v>5</v>
      </c>
      <c r="G28">
        <v>5</v>
      </c>
      <c r="H28">
        <f>SUM('Data Angka'!A28:G28)</f>
        <v>47</v>
      </c>
    </row>
    <row r="29" spans="1:8" x14ac:dyDescent="0.25">
      <c r="A29">
        <v>5</v>
      </c>
      <c r="B29">
        <v>5</v>
      </c>
      <c r="C29">
        <v>5</v>
      </c>
      <c r="D29">
        <v>5</v>
      </c>
      <c r="E29">
        <v>5</v>
      </c>
      <c r="F29">
        <v>5</v>
      </c>
      <c r="G29">
        <v>5</v>
      </c>
      <c r="H29">
        <f>SUM('Data Angka'!A29:G29)</f>
        <v>51</v>
      </c>
    </row>
    <row r="30" spans="1:8" x14ac:dyDescent="0.25">
      <c r="A30">
        <v>4</v>
      </c>
      <c r="B30">
        <v>4</v>
      </c>
      <c r="C30">
        <v>4</v>
      </c>
      <c r="D30">
        <v>4</v>
      </c>
      <c r="E30">
        <v>4</v>
      </c>
      <c r="F30">
        <v>4</v>
      </c>
      <c r="G30">
        <v>4</v>
      </c>
      <c r="H30">
        <f>SUM('Data Angka'!A30:G30)</f>
        <v>18</v>
      </c>
    </row>
    <row r="31" spans="1:8" x14ac:dyDescent="0.25">
      <c r="A31">
        <v>4</v>
      </c>
      <c r="B31">
        <v>5</v>
      </c>
      <c r="C31">
        <v>3</v>
      </c>
      <c r="D31">
        <v>4</v>
      </c>
      <c r="E31">
        <v>5</v>
      </c>
      <c r="F31">
        <v>5</v>
      </c>
      <c r="G31">
        <v>5</v>
      </c>
      <c r="H31">
        <f>SUM('Data Angka'!A31:G31)</f>
        <v>33</v>
      </c>
    </row>
    <row r="32" spans="1:8" x14ac:dyDescent="0.25">
      <c r="A32">
        <v>5</v>
      </c>
      <c r="B32">
        <v>5</v>
      </c>
      <c r="C32">
        <v>5</v>
      </c>
      <c r="D32">
        <v>5</v>
      </c>
      <c r="E32">
        <v>4</v>
      </c>
      <c r="F32">
        <v>4</v>
      </c>
      <c r="G32">
        <v>5</v>
      </c>
      <c r="H32">
        <f>SUM('Data Angka'!A32:G32)</f>
        <v>29</v>
      </c>
    </row>
    <row r="33" spans="1:8" x14ac:dyDescent="0.25">
      <c r="A33">
        <v>4</v>
      </c>
      <c r="B33">
        <v>4</v>
      </c>
      <c r="C33">
        <v>3</v>
      </c>
      <c r="D33">
        <v>4</v>
      </c>
      <c r="E33">
        <v>4</v>
      </c>
      <c r="F33">
        <v>4</v>
      </c>
      <c r="G33">
        <v>4</v>
      </c>
      <c r="H33">
        <f>SUM('Data Angka'!A33:G33)</f>
        <v>44</v>
      </c>
    </row>
    <row r="34" spans="1:8" x14ac:dyDescent="0.25">
      <c r="A34">
        <v>4</v>
      </c>
      <c r="B34">
        <v>4</v>
      </c>
      <c r="C34">
        <v>5</v>
      </c>
      <c r="D34">
        <v>4</v>
      </c>
      <c r="E34">
        <v>4</v>
      </c>
      <c r="F34">
        <v>5</v>
      </c>
      <c r="G34">
        <v>4</v>
      </c>
      <c r="H34">
        <f>SUM('Data Angka'!A34:G34)</f>
        <v>38</v>
      </c>
    </row>
    <row r="35" spans="1:8" x14ac:dyDescent="0.25">
      <c r="A35">
        <v>4</v>
      </c>
      <c r="B35">
        <v>4</v>
      </c>
      <c r="C35">
        <v>4</v>
      </c>
      <c r="D35">
        <v>4</v>
      </c>
      <c r="E35">
        <v>4</v>
      </c>
      <c r="F35">
        <v>4</v>
      </c>
      <c r="G35">
        <v>4</v>
      </c>
      <c r="H35">
        <f>SUM('Data Angka'!A35:G35)</f>
        <v>46</v>
      </c>
    </row>
    <row r="36" spans="1:8" x14ac:dyDescent="0.25">
      <c r="A36">
        <v>4</v>
      </c>
      <c r="B36">
        <v>4</v>
      </c>
      <c r="C36">
        <v>4</v>
      </c>
      <c r="D36">
        <v>5</v>
      </c>
      <c r="E36">
        <v>4</v>
      </c>
      <c r="F36">
        <v>5</v>
      </c>
      <c r="G36">
        <v>4</v>
      </c>
      <c r="H36">
        <f>SUM('Data Angka'!A36:G36)</f>
        <v>46</v>
      </c>
    </row>
    <row r="37" spans="1:8" x14ac:dyDescent="0.25">
      <c r="A37">
        <v>5</v>
      </c>
      <c r="B37">
        <v>5</v>
      </c>
      <c r="C37">
        <v>5</v>
      </c>
      <c r="D37">
        <v>5</v>
      </c>
      <c r="E37">
        <v>5</v>
      </c>
      <c r="F37">
        <v>5</v>
      </c>
      <c r="G37">
        <v>5</v>
      </c>
      <c r="H37">
        <f>SUM('Data Angka'!A37:G37)</f>
        <v>26</v>
      </c>
    </row>
    <row r="38" spans="1:8" x14ac:dyDescent="0.25">
      <c r="A38">
        <v>4</v>
      </c>
      <c r="B38">
        <v>4</v>
      </c>
      <c r="C38">
        <v>4</v>
      </c>
      <c r="D38">
        <v>4</v>
      </c>
      <c r="E38">
        <v>4</v>
      </c>
      <c r="F38">
        <v>4</v>
      </c>
      <c r="G38">
        <v>4</v>
      </c>
      <c r="H38">
        <f>SUM('Data Angka'!A38:G38)</f>
        <v>24</v>
      </c>
    </row>
    <row r="39" spans="1:8" x14ac:dyDescent="0.25">
      <c r="A39">
        <v>4</v>
      </c>
      <c r="B39">
        <v>4</v>
      </c>
      <c r="C39">
        <v>4</v>
      </c>
      <c r="D39">
        <v>4</v>
      </c>
      <c r="E39">
        <v>4</v>
      </c>
      <c r="F39">
        <v>4</v>
      </c>
      <c r="G39">
        <v>4</v>
      </c>
      <c r="H39">
        <f>SUM('Data Angka'!A39:G39)</f>
        <v>47</v>
      </c>
    </row>
    <row r="40" spans="1:8" x14ac:dyDescent="0.25">
      <c r="A40">
        <v>4</v>
      </c>
      <c r="B40">
        <v>5</v>
      </c>
      <c r="C40">
        <v>4</v>
      </c>
      <c r="D40">
        <v>4</v>
      </c>
      <c r="E40">
        <v>4</v>
      </c>
      <c r="F40">
        <v>4</v>
      </c>
      <c r="G40">
        <v>5</v>
      </c>
      <c r="H40">
        <f>SUM('Data Angka'!A40:G40)</f>
        <v>49</v>
      </c>
    </row>
    <row r="41" spans="1:8" x14ac:dyDescent="0.25">
      <c r="A41">
        <v>4</v>
      </c>
      <c r="B41">
        <v>4</v>
      </c>
      <c r="C41">
        <v>4</v>
      </c>
      <c r="D41">
        <v>4</v>
      </c>
      <c r="E41">
        <v>4</v>
      </c>
      <c r="F41">
        <v>4</v>
      </c>
      <c r="G41">
        <v>4</v>
      </c>
      <c r="H41">
        <f>SUM('Data Angka'!A41:G41)</f>
        <v>32</v>
      </c>
    </row>
    <row r="42" spans="1:8" x14ac:dyDescent="0.25">
      <c r="A42">
        <v>5</v>
      </c>
      <c r="B42">
        <v>5</v>
      </c>
      <c r="C42">
        <v>4</v>
      </c>
      <c r="D42">
        <v>5</v>
      </c>
      <c r="E42">
        <v>4</v>
      </c>
      <c r="F42">
        <v>4</v>
      </c>
      <c r="G42">
        <v>5</v>
      </c>
      <c r="H42">
        <f>SUM('Data Angka'!A42:G42)</f>
        <v>45</v>
      </c>
    </row>
    <row r="43" spans="1:8" x14ac:dyDescent="0.25">
      <c r="A43">
        <v>4</v>
      </c>
      <c r="B43">
        <v>4</v>
      </c>
      <c r="C43">
        <v>4</v>
      </c>
      <c r="D43">
        <v>4</v>
      </c>
      <c r="E43">
        <v>4</v>
      </c>
      <c r="F43">
        <v>4</v>
      </c>
      <c r="G43">
        <v>4</v>
      </c>
      <c r="H43">
        <f>SUM('Data Angka'!A43:G43)</f>
        <v>25</v>
      </c>
    </row>
    <row r="44" spans="1:8" x14ac:dyDescent="0.25">
      <c r="A44">
        <v>4</v>
      </c>
      <c r="B44">
        <v>4</v>
      </c>
      <c r="C44">
        <v>3</v>
      </c>
      <c r="D44">
        <v>3</v>
      </c>
      <c r="E44">
        <v>4</v>
      </c>
      <c r="F44">
        <v>4</v>
      </c>
      <c r="G44">
        <v>5</v>
      </c>
      <c r="H44">
        <f>SUM('Data Angka'!A44:G44)</f>
        <v>35</v>
      </c>
    </row>
    <row r="45" spans="1:8" x14ac:dyDescent="0.25">
      <c r="A45">
        <v>4</v>
      </c>
      <c r="B45">
        <v>4</v>
      </c>
      <c r="C45">
        <v>3</v>
      </c>
      <c r="D45">
        <v>3</v>
      </c>
      <c r="E45">
        <v>3</v>
      </c>
      <c r="F45">
        <v>3</v>
      </c>
      <c r="G45">
        <v>4</v>
      </c>
      <c r="H45">
        <f>SUM('Data Angka'!A45:G45)</f>
        <v>22</v>
      </c>
    </row>
    <row r="46" spans="1:8" x14ac:dyDescent="0.25">
      <c r="A46">
        <v>4</v>
      </c>
      <c r="B46">
        <v>4</v>
      </c>
      <c r="C46">
        <v>5</v>
      </c>
      <c r="D46">
        <v>4</v>
      </c>
      <c r="E46">
        <v>3</v>
      </c>
      <c r="F46">
        <v>4</v>
      </c>
      <c r="G46">
        <v>4</v>
      </c>
      <c r="H46">
        <f>SUM('Data Angka'!A46:G46)</f>
        <v>20</v>
      </c>
    </row>
    <row r="47" spans="1:8" x14ac:dyDescent="0.25">
      <c r="A47">
        <v>4</v>
      </c>
      <c r="B47">
        <v>3</v>
      </c>
      <c r="C47">
        <v>4</v>
      </c>
      <c r="D47">
        <v>4</v>
      </c>
      <c r="E47">
        <v>4</v>
      </c>
      <c r="F47">
        <v>5</v>
      </c>
      <c r="G47">
        <v>4</v>
      </c>
      <c r="H47">
        <f>SUM('Data Angka'!A47:G47)</f>
        <v>27</v>
      </c>
    </row>
    <row r="48" spans="1:8" x14ac:dyDescent="0.25">
      <c r="A48">
        <v>4</v>
      </c>
      <c r="B48">
        <v>5</v>
      </c>
      <c r="C48">
        <v>4</v>
      </c>
      <c r="D48">
        <v>3</v>
      </c>
      <c r="E48">
        <v>4</v>
      </c>
      <c r="F48">
        <v>4</v>
      </c>
      <c r="G48">
        <v>3</v>
      </c>
      <c r="H48">
        <f>SUM('Data Angka'!A48:G48)</f>
        <v>30</v>
      </c>
    </row>
    <row r="49" spans="1:8" x14ac:dyDescent="0.25">
      <c r="A49">
        <v>5</v>
      </c>
      <c r="B49">
        <v>5</v>
      </c>
      <c r="C49">
        <v>5</v>
      </c>
      <c r="D49">
        <v>5</v>
      </c>
      <c r="E49">
        <v>5</v>
      </c>
      <c r="F49">
        <v>5</v>
      </c>
      <c r="G49">
        <v>5</v>
      </c>
      <c r="H49">
        <f>SUM('Data Angka'!A49:G49)</f>
        <v>27</v>
      </c>
    </row>
    <row r="50" spans="1:8" x14ac:dyDescent="0.25">
      <c r="A50">
        <v>4</v>
      </c>
      <c r="B50">
        <v>4</v>
      </c>
      <c r="C50">
        <v>5</v>
      </c>
      <c r="D50">
        <v>5</v>
      </c>
      <c r="E50">
        <v>3</v>
      </c>
      <c r="F50">
        <v>5</v>
      </c>
      <c r="G50">
        <v>5</v>
      </c>
      <c r="H50">
        <f>SUM('Data Angka'!A50:G50)</f>
        <v>30</v>
      </c>
    </row>
    <row r="51" spans="1:8" x14ac:dyDescent="0.25">
      <c r="A51">
        <v>4</v>
      </c>
      <c r="B51">
        <v>4</v>
      </c>
      <c r="C51">
        <v>4</v>
      </c>
      <c r="D51">
        <v>4</v>
      </c>
      <c r="E51">
        <v>3</v>
      </c>
      <c r="F51">
        <v>2</v>
      </c>
      <c r="G51">
        <v>4</v>
      </c>
      <c r="H51">
        <f>SUM('Data Angka'!A51:G51)</f>
        <v>37</v>
      </c>
    </row>
    <row r="52" spans="1:8" x14ac:dyDescent="0.25">
      <c r="A52">
        <v>3</v>
      </c>
      <c r="B52">
        <v>3</v>
      </c>
      <c r="C52">
        <v>3</v>
      </c>
      <c r="D52">
        <v>3</v>
      </c>
      <c r="E52">
        <v>4</v>
      </c>
      <c r="F52">
        <v>2</v>
      </c>
      <c r="G52">
        <v>2</v>
      </c>
      <c r="H52">
        <f>SUM('Data Angka'!A52:G52)</f>
        <v>31</v>
      </c>
    </row>
    <row r="53" spans="1:8" x14ac:dyDescent="0.25">
      <c r="A53">
        <v>4</v>
      </c>
      <c r="B53">
        <v>4</v>
      </c>
      <c r="C53">
        <v>4</v>
      </c>
      <c r="D53">
        <v>4</v>
      </c>
      <c r="E53">
        <v>3</v>
      </c>
      <c r="F53">
        <v>3</v>
      </c>
      <c r="G53">
        <v>3</v>
      </c>
      <c r="H53">
        <f>SUM('Data Angka'!A53:G53)</f>
        <v>36</v>
      </c>
    </row>
    <row r="54" spans="1:8" x14ac:dyDescent="0.25">
      <c r="A54">
        <v>5</v>
      </c>
      <c r="B54">
        <v>5</v>
      </c>
      <c r="C54">
        <v>5</v>
      </c>
      <c r="D54">
        <v>5</v>
      </c>
      <c r="E54">
        <v>5</v>
      </c>
      <c r="F54">
        <v>5</v>
      </c>
      <c r="G54">
        <v>5</v>
      </c>
      <c r="H54">
        <f>SUM('Data Angka'!A54:G54)</f>
        <v>47</v>
      </c>
    </row>
    <row r="55" spans="1:8" x14ac:dyDescent="0.25">
      <c r="A55">
        <v>4</v>
      </c>
      <c r="B55">
        <v>4</v>
      </c>
      <c r="C55">
        <v>4</v>
      </c>
      <c r="D55">
        <v>4</v>
      </c>
      <c r="E55">
        <v>4</v>
      </c>
      <c r="F55">
        <v>4</v>
      </c>
      <c r="G55">
        <v>4</v>
      </c>
      <c r="H55">
        <f>SUM('Data Angka'!A55:G55)</f>
        <v>38</v>
      </c>
    </row>
    <row r="56" spans="1:8" x14ac:dyDescent="0.25">
      <c r="A56">
        <v>4</v>
      </c>
      <c r="B56">
        <v>4</v>
      </c>
      <c r="C56">
        <v>4</v>
      </c>
      <c r="D56">
        <v>4</v>
      </c>
      <c r="E56">
        <v>4</v>
      </c>
      <c r="F56">
        <v>4</v>
      </c>
      <c r="G56">
        <v>4</v>
      </c>
      <c r="H56">
        <f>SUM('Data Angka'!A56:G56)</f>
        <v>33</v>
      </c>
    </row>
    <row r="57" spans="1:8" x14ac:dyDescent="0.25">
      <c r="A57">
        <v>4</v>
      </c>
      <c r="B57">
        <v>4</v>
      </c>
      <c r="C57">
        <v>2</v>
      </c>
      <c r="D57">
        <v>2</v>
      </c>
      <c r="E57">
        <v>2</v>
      </c>
      <c r="F57">
        <v>3</v>
      </c>
      <c r="G57">
        <v>3</v>
      </c>
      <c r="H57">
        <f>SUM('Data Angka'!A57:G57)</f>
        <v>25</v>
      </c>
    </row>
    <row r="58" spans="1:8" x14ac:dyDescent="0.25">
      <c r="A58">
        <v>4</v>
      </c>
      <c r="B58">
        <v>4</v>
      </c>
      <c r="C58">
        <v>4</v>
      </c>
      <c r="D58">
        <v>4</v>
      </c>
      <c r="E58">
        <v>4</v>
      </c>
      <c r="F58">
        <v>4</v>
      </c>
      <c r="G58">
        <v>4</v>
      </c>
      <c r="H58">
        <f>SUM('Data Angka'!A58:G58)</f>
        <v>50</v>
      </c>
    </row>
    <row r="59" spans="1:8" x14ac:dyDescent="0.25">
      <c r="A59">
        <v>4</v>
      </c>
      <c r="B59">
        <v>4</v>
      </c>
      <c r="C59">
        <v>4</v>
      </c>
      <c r="D59">
        <v>4</v>
      </c>
      <c r="E59">
        <v>4</v>
      </c>
      <c r="F59">
        <v>4</v>
      </c>
      <c r="G59">
        <v>4</v>
      </c>
      <c r="H59">
        <f>SUM('Data Angka'!A59:G59)</f>
        <v>24</v>
      </c>
    </row>
    <row r="60" spans="1:8" x14ac:dyDescent="0.25">
      <c r="A60">
        <v>4</v>
      </c>
      <c r="B60">
        <v>4</v>
      </c>
      <c r="C60">
        <v>3</v>
      </c>
      <c r="D60">
        <v>3</v>
      </c>
      <c r="E60">
        <v>5</v>
      </c>
      <c r="F60">
        <v>4</v>
      </c>
      <c r="G60">
        <v>3</v>
      </c>
      <c r="H60">
        <f>SUM('Data Angka'!A60:G60)</f>
        <v>24</v>
      </c>
    </row>
    <row r="61" spans="1:8" x14ac:dyDescent="0.25">
      <c r="A61">
        <v>4</v>
      </c>
      <c r="B61">
        <v>4</v>
      </c>
      <c r="C61">
        <v>4</v>
      </c>
      <c r="D61">
        <v>4</v>
      </c>
      <c r="E61">
        <v>4</v>
      </c>
      <c r="F61">
        <v>5</v>
      </c>
      <c r="G61">
        <v>4</v>
      </c>
      <c r="H61">
        <f>SUM('Data Angka'!A61:G61)</f>
        <v>27</v>
      </c>
    </row>
    <row r="62" spans="1:8" x14ac:dyDescent="0.25">
      <c r="A62">
        <v>4</v>
      </c>
      <c r="B62">
        <v>4</v>
      </c>
      <c r="C62">
        <v>4</v>
      </c>
      <c r="D62">
        <v>4</v>
      </c>
      <c r="E62">
        <v>4</v>
      </c>
      <c r="F62">
        <v>5</v>
      </c>
      <c r="G62">
        <v>5</v>
      </c>
      <c r="H62">
        <f>SUM('Data Angka'!A62:G62)</f>
        <v>28</v>
      </c>
    </row>
    <row r="63" spans="1:8" x14ac:dyDescent="0.25">
      <c r="A63">
        <v>5</v>
      </c>
      <c r="B63">
        <v>5</v>
      </c>
      <c r="C63">
        <v>4</v>
      </c>
      <c r="D63">
        <v>5</v>
      </c>
      <c r="E63">
        <v>5</v>
      </c>
      <c r="F63">
        <v>5</v>
      </c>
      <c r="G63">
        <v>4</v>
      </c>
      <c r="H63">
        <f>SUM('Data Angka'!A63:G63)</f>
        <v>37</v>
      </c>
    </row>
    <row r="64" spans="1:8" x14ac:dyDescent="0.25">
      <c r="A64">
        <v>4</v>
      </c>
      <c r="B64">
        <v>4</v>
      </c>
      <c r="C64">
        <v>4</v>
      </c>
      <c r="D64">
        <v>4</v>
      </c>
      <c r="E64">
        <v>4</v>
      </c>
      <c r="F64">
        <v>4</v>
      </c>
      <c r="G64">
        <v>4</v>
      </c>
      <c r="H64">
        <f>SUM('Data Angka'!A64:G64)</f>
        <v>27</v>
      </c>
    </row>
    <row r="65" spans="1:8" x14ac:dyDescent="0.25">
      <c r="A65">
        <v>4</v>
      </c>
      <c r="B65">
        <v>4</v>
      </c>
      <c r="C65">
        <v>4</v>
      </c>
      <c r="D65">
        <v>4</v>
      </c>
      <c r="E65">
        <v>3</v>
      </c>
      <c r="F65">
        <v>4</v>
      </c>
      <c r="G65">
        <v>4</v>
      </c>
      <c r="H65">
        <f>SUM('Data Angka'!A65:G65)</f>
        <v>25</v>
      </c>
    </row>
    <row r="66" spans="1:8" x14ac:dyDescent="0.25">
      <c r="A66">
        <v>4</v>
      </c>
      <c r="B66">
        <v>4</v>
      </c>
      <c r="C66">
        <v>4</v>
      </c>
      <c r="D66">
        <v>3</v>
      </c>
      <c r="E66">
        <v>3</v>
      </c>
      <c r="F66">
        <v>3</v>
      </c>
      <c r="G66">
        <v>3</v>
      </c>
      <c r="H66">
        <f>SUM('Data Angka'!A66:G66)</f>
        <v>30</v>
      </c>
    </row>
    <row r="67" spans="1:8" x14ac:dyDescent="0.25">
      <c r="A67">
        <v>4</v>
      </c>
      <c r="B67">
        <v>4</v>
      </c>
      <c r="C67">
        <v>4</v>
      </c>
      <c r="D67">
        <v>4</v>
      </c>
      <c r="E67">
        <v>4</v>
      </c>
      <c r="F67">
        <v>4</v>
      </c>
      <c r="G67">
        <v>4</v>
      </c>
      <c r="H67">
        <f>SUM('Data Angka'!A67:G67)</f>
        <v>30</v>
      </c>
    </row>
    <row r="68" spans="1:8" x14ac:dyDescent="0.25">
      <c r="A68">
        <v>4</v>
      </c>
      <c r="B68">
        <v>4</v>
      </c>
      <c r="C68">
        <v>4</v>
      </c>
      <c r="D68">
        <v>4</v>
      </c>
      <c r="E68">
        <v>4</v>
      </c>
      <c r="F68">
        <v>4</v>
      </c>
      <c r="G68">
        <v>4</v>
      </c>
      <c r="H68">
        <f>SUM('Data Angka'!A68:G68)</f>
        <v>24</v>
      </c>
    </row>
    <row r="69" spans="1:8" x14ac:dyDescent="0.25">
      <c r="A69">
        <v>4</v>
      </c>
      <c r="B69">
        <v>4</v>
      </c>
      <c r="C69">
        <v>4</v>
      </c>
      <c r="D69">
        <v>4</v>
      </c>
      <c r="E69">
        <v>4</v>
      </c>
      <c r="F69">
        <v>4</v>
      </c>
      <c r="G69">
        <v>4</v>
      </c>
      <c r="H69">
        <f>SUM('Data Angka'!A69:G69)</f>
        <v>27</v>
      </c>
    </row>
    <row r="70" spans="1:8" x14ac:dyDescent="0.25">
      <c r="A70">
        <v>4</v>
      </c>
      <c r="B70">
        <v>4</v>
      </c>
      <c r="C70">
        <v>4</v>
      </c>
      <c r="D70">
        <v>4</v>
      </c>
      <c r="E70">
        <v>4</v>
      </c>
      <c r="F70">
        <v>3</v>
      </c>
      <c r="G70">
        <v>3</v>
      </c>
      <c r="H70">
        <f>SUM('Data Angka'!A70:G70)</f>
        <v>23</v>
      </c>
    </row>
    <row r="71" spans="1:8" x14ac:dyDescent="0.25">
      <c r="A71">
        <v>4</v>
      </c>
      <c r="B71">
        <v>4</v>
      </c>
      <c r="C71">
        <v>4</v>
      </c>
      <c r="D71">
        <v>3</v>
      </c>
      <c r="E71">
        <v>3</v>
      </c>
      <c r="F71">
        <v>3</v>
      </c>
      <c r="G71">
        <v>3</v>
      </c>
      <c r="H71">
        <f>SUM('Data Angka'!A71:G71)</f>
        <v>47</v>
      </c>
    </row>
    <row r="72" spans="1:8" x14ac:dyDescent="0.25">
      <c r="A72">
        <v>5</v>
      </c>
      <c r="B72">
        <v>5</v>
      </c>
      <c r="C72">
        <v>5</v>
      </c>
      <c r="D72">
        <v>5</v>
      </c>
      <c r="E72">
        <v>5</v>
      </c>
      <c r="F72">
        <v>5</v>
      </c>
      <c r="G72">
        <v>5</v>
      </c>
      <c r="H72">
        <f>SUM('Data Angka'!A72:G72)</f>
        <v>48</v>
      </c>
    </row>
    <row r="73" spans="1:8" x14ac:dyDescent="0.25">
      <c r="A73">
        <v>5</v>
      </c>
      <c r="B73">
        <v>5</v>
      </c>
      <c r="C73">
        <v>4</v>
      </c>
      <c r="D73">
        <v>5</v>
      </c>
      <c r="E73">
        <v>4</v>
      </c>
      <c r="F73">
        <v>5</v>
      </c>
      <c r="G73">
        <v>4</v>
      </c>
      <c r="H73">
        <f>SUM('Data Angka'!A73:G73)</f>
        <v>53</v>
      </c>
    </row>
    <row r="74" spans="1:8" x14ac:dyDescent="0.25">
      <c r="A74">
        <v>5</v>
      </c>
      <c r="B74">
        <v>5</v>
      </c>
      <c r="C74">
        <v>5</v>
      </c>
      <c r="D74">
        <v>5</v>
      </c>
      <c r="E74">
        <v>4</v>
      </c>
      <c r="F74">
        <v>4</v>
      </c>
      <c r="G74">
        <v>5</v>
      </c>
      <c r="H74">
        <f>SUM('Data Angka'!A74:G74)</f>
        <v>49</v>
      </c>
    </row>
    <row r="75" spans="1:8" x14ac:dyDescent="0.25">
      <c r="A75">
        <v>4</v>
      </c>
      <c r="B75">
        <v>4</v>
      </c>
      <c r="C75">
        <v>4</v>
      </c>
      <c r="D75">
        <v>4</v>
      </c>
      <c r="E75">
        <v>4</v>
      </c>
      <c r="F75">
        <v>4</v>
      </c>
      <c r="G75">
        <v>4</v>
      </c>
      <c r="H75">
        <f>SUM('Data Angka'!A75:G75)</f>
        <v>25</v>
      </c>
    </row>
    <row r="76" spans="1:8" x14ac:dyDescent="0.25">
      <c r="A76">
        <v>5</v>
      </c>
      <c r="B76">
        <v>5</v>
      </c>
      <c r="C76">
        <v>5</v>
      </c>
      <c r="D76">
        <v>5</v>
      </c>
      <c r="E76">
        <v>5</v>
      </c>
      <c r="F76">
        <v>5</v>
      </c>
      <c r="G76">
        <v>5</v>
      </c>
      <c r="H76">
        <f>SUM('Data Angka'!A76:G76)</f>
        <v>29</v>
      </c>
    </row>
    <row r="77" spans="1:8" x14ac:dyDescent="0.25">
      <c r="A77">
        <v>5</v>
      </c>
      <c r="B77">
        <v>5</v>
      </c>
      <c r="C77">
        <v>5</v>
      </c>
      <c r="D77">
        <v>5</v>
      </c>
      <c r="E77">
        <v>5</v>
      </c>
      <c r="F77">
        <v>5</v>
      </c>
      <c r="G77">
        <v>5</v>
      </c>
      <c r="H77">
        <f>SUM('Data Angka'!A77:G77)</f>
        <v>24</v>
      </c>
    </row>
    <row r="78" spans="1:8" x14ac:dyDescent="0.25">
      <c r="A78">
        <v>3</v>
      </c>
      <c r="B78">
        <v>3</v>
      </c>
      <c r="C78">
        <v>2</v>
      </c>
      <c r="D78">
        <v>3</v>
      </c>
      <c r="E78">
        <v>3</v>
      </c>
      <c r="F78">
        <v>3</v>
      </c>
      <c r="G78">
        <v>3</v>
      </c>
      <c r="H78">
        <f>SUM('Data Angka'!A78:G78)</f>
        <v>49</v>
      </c>
    </row>
    <row r="79" spans="1:8" x14ac:dyDescent="0.25">
      <c r="A79">
        <v>4</v>
      </c>
      <c r="B79">
        <v>4</v>
      </c>
      <c r="C79">
        <v>3</v>
      </c>
      <c r="D79">
        <v>4</v>
      </c>
      <c r="E79">
        <v>4</v>
      </c>
      <c r="F79">
        <v>4</v>
      </c>
      <c r="G79">
        <v>4</v>
      </c>
      <c r="H79">
        <f>SUM('Data Angka'!A79:G79)</f>
        <v>48</v>
      </c>
    </row>
    <row r="80" spans="1:8" x14ac:dyDescent="0.25">
      <c r="A80">
        <v>4</v>
      </c>
      <c r="B80">
        <v>4</v>
      </c>
      <c r="C80">
        <v>4</v>
      </c>
      <c r="D80">
        <v>4</v>
      </c>
      <c r="E80">
        <v>4</v>
      </c>
      <c r="F80">
        <v>4</v>
      </c>
      <c r="G80">
        <v>4</v>
      </c>
      <c r="H80">
        <f>SUM('Data Angka'!A80:G80)</f>
        <v>30</v>
      </c>
    </row>
    <row r="81" spans="1:8" x14ac:dyDescent="0.25">
      <c r="A81">
        <v>4</v>
      </c>
      <c r="B81">
        <v>4</v>
      </c>
      <c r="C81">
        <v>4</v>
      </c>
      <c r="D81">
        <v>4</v>
      </c>
      <c r="E81">
        <v>4</v>
      </c>
      <c r="F81">
        <v>4</v>
      </c>
      <c r="G81">
        <v>4</v>
      </c>
      <c r="H81">
        <f>SUM('Data Angka'!A81:G81)</f>
        <v>48</v>
      </c>
    </row>
    <row r="82" spans="1:8" x14ac:dyDescent="0.25">
      <c r="A82">
        <v>5</v>
      </c>
      <c r="B82">
        <v>5</v>
      </c>
      <c r="C82">
        <v>4</v>
      </c>
      <c r="D82">
        <v>4</v>
      </c>
      <c r="E82">
        <v>5</v>
      </c>
      <c r="F82">
        <v>5</v>
      </c>
      <c r="G82">
        <v>5</v>
      </c>
      <c r="H82">
        <f>SUM('Data Angka'!A82:G82)</f>
        <v>27</v>
      </c>
    </row>
    <row r="83" spans="1:8" x14ac:dyDescent="0.25">
      <c r="A83">
        <v>4</v>
      </c>
      <c r="B83">
        <v>4</v>
      </c>
      <c r="C83">
        <v>4</v>
      </c>
      <c r="D83">
        <v>4</v>
      </c>
      <c r="E83">
        <v>3</v>
      </c>
      <c r="F83">
        <v>4</v>
      </c>
      <c r="G83">
        <v>4</v>
      </c>
      <c r="H83">
        <f>SUM('Data Angka'!A83:G83)</f>
        <v>25</v>
      </c>
    </row>
    <row r="84" spans="1:8" x14ac:dyDescent="0.25">
      <c r="A84">
        <v>4</v>
      </c>
      <c r="B84">
        <v>4</v>
      </c>
      <c r="C84">
        <v>4</v>
      </c>
      <c r="D84">
        <v>4</v>
      </c>
      <c r="E84">
        <v>4</v>
      </c>
      <c r="F84">
        <v>4</v>
      </c>
      <c r="G84">
        <v>4</v>
      </c>
      <c r="H84">
        <f>SUM('Data Angka'!A84:G84)</f>
        <v>31</v>
      </c>
    </row>
    <row r="85" spans="1:8" x14ac:dyDescent="0.25">
      <c r="A85">
        <v>4</v>
      </c>
      <c r="B85">
        <v>4</v>
      </c>
      <c r="C85">
        <v>4</v>
      </c>
      <c r="D85">
        <v>4</v>
      </c>
      <c r="E85">
        <v>4</v>
      </c>
      <c r="F85">
        <v>4</v>
      </c>
      <c r="G85">
        <v>4</v>
      </c>
      <c r="H85">
        <f>SUM('Data Angka'!A85:G85)</f>
        <v>32</v>
      </c>
    </row>
    <row r="86" spans="1:8" x14ac:dyDescent="0.25">
      <c r="A86">
        <v>4</v>
      </c>
      <c r="B86">
        <v>4</v>
      </c>
      <c r="C86">
        <v>4</v>
      </c>
      <c r="D86">
        <v>4</v>
      </c>
      <c r="E86">
        <v>4</v>
      </c>
      <c r="F86">
        <v>4</v>
      </c>
      <c r="G86">
        <v>4</v>
      </c>
      <c r="H86">
        <f>SUM('Data Angka'!A86:G86)</f>
        <v>30</v>
      </c>
    </row>
    <row r="87" spans="1:8" x14ac:dyDescent="0.25">
      <c r="A87">
        <v>5</v>
      </c>
      <c r="B87">
        <v>5</v>
      </c>
      <c r="C87">
        <v>5</v>
      </c>
      <c r="D87">
        <v>5</v>
      </c>
      <c r="E87">
        <v>4</v>
      </c>
      <c r="F87">
        <v>4</v>
      </c>
      <c r="G87">
        <v>4</v>
      </c>
      <c r="H87">
        <f>SUM('Data Angka'!A87:G87)</f>
        <v>50</v>
      </c>
    </row>
    <row r="88" spans="1:8" x14ac:dyDescent="0.25">
      <c r="A88">
        <v>4</v>
      </c>
      <c r="B88">
        <v>4</v>
      </c>
      <c r="C88">
        <v>4</v>
      </c>
      <c r="D88">
        <v>5</v>
      </c>
      <c r="E88">
        <v>5</v>
      </c>
      <c r="F88">
        <v>5</v>
      </c>
      <c r="G88">
        <v>5</v>
      </c>
      <c r="H88">
        <f>SUM('Data Angka'!A88:G88)</f>
        <v>50</v>
      </c>
    </row>
    <row r="89" spans="1:8" x14ac:dyDescent="0.25">
      <c r="A89">
        <v>5</v>
      </c>
      <c r="B89">
        <v>5</v>
      </c>
      <c r="C89">
        <v>5</v>
      </c>
      <c r="D89">
        <v>4</v>
      </c>
      <c r="E89">
        <v>4</v>
      </c>
      <c r="F89">
        <v>4</v>
      </c>
      <c r="G89">
        <v>4</v>
      </c>
      <c r="H89">
        <f>SUM('Data Angka'!A89:G89)</f>
        <v>21</v>
      </c>
    </row>
    <row r="90" spans="1:8" x14ac:dyDescent="0.25">
      <c r="A90">
        <v>4</v>
      </c>
      <c r="B90">
        <v>4</v>
      </c>
      <c r="C90">
        <v>4</v>
      </c>
      <c r="D90">
        <v>4</v>
      </c>
      <c r="E90">
        <v>4</v>
      </c>
      <c r="F90">
        <v>4</v>
      </c>
      <c r="G90">
        <v>4</v>
      </c>
      <c r="H90">
        <f>SUM('Data Angka'!A90:G90)</f>
        <v>52</v>
      </c>
    </row>
    <row r="91" spans="1:8" x14ac:dyDescent="0.25">
      <c r="A91">
        <v>4</v>
      </c>
      <c r="B91">
        <v>4</v>
      </c>
      <c r="C91">
        <v>4</v>
      </c>
      <c r="D91">
        <v>4</v>
      </c>
      <c r="E91">
        <v>4</v>
      </c>
      <c r="F91">
        <v>3</v>
      </c>
      <c r="G91">
        <v>4</v>
      </c>
      <c r="H91">
        <f>SUM('Data Angka'!A91:G91)</f>
        <v>22</v>
      </c>
    </row>
    <row r="92" spans="1:8" x14ac:dyDescent="0.25">
      <c r="A92">
        <v>5</v>
      </c>
      <c r="B92">
        <v>4</v>
      </c>
      <c r="C92">
        <v>4</v>
      </c>
      <c r="D92">
        <v>5</v>
      </c>
      <c r="E92">
        <v>4</v>
      </c>
      <c r="F92">
        <v>5</v>
      </c>
      <c r="G92">
        <v>5</v>
      </c>
      <c r="H92">
        <f>SUM('Data Angka'!A92:G92)</f>
        <v>52</v>
      </c>
    </row>
    <row r="93" spans="1:8" x14ac:dyDescent="0.25">
      <c r="A93">
        <v>5</v>
      </c>
      <c r="B93">
        <v>5</v>
      </c>
      <c r="C93">
        <v>5</v>
      </c>
      <c r="D93">
        <v>5</v>
      </c>
      <c r="E93">
        <v>5</v>
      </c>
      <c r="F93">
        <v>5</v>
      </c>
      <c r="G93">
        <v>5</v>
      </c>
      <c r="H93">
        <f>SUM('Data Angka'!A93:G93)</f>
        <v>25</v>
      </c>
    </row>
    <row r="94" spans="1:8" x14ac:dyDescent="0.25">
      <c r="A94" s="4">
        <v>5</v>
      </c>
      <c r="B94" s="4">
        <v>5</v>
      </c>
      <c r="C94" s="4">
        <v>5</v>
      </c>
      <c r="D94" s="4">
        <v>5</v>
      </c>
      <c r="E94" s="4">
        <v>5</v>
      </c>
      <c r="F94" s="4">
        <v>5</v>
      </c>
      <c r="G94" s="4">
        <v>5</v>
      </c>
      <c r="H94">
        <f>SUM('Data Angka'!A94:G94)</f>
        <v>26</v>
      </c>
    </row>
    <row r="95" spans="1:8" x14ac:dyDescent="0.25">
      <c r="A95" s="5">
        <v>5</v>
      </c>
      <c r="B95" s="5">
        <v>5</v>
      </c>
      <c r="C95" s="5">
        <v>5</v>
      </c>
      <c r="D95" s="5">
        <v>5</v>
      </c>
      <c r="E95" s="5">
        <v>5</v>
      </c>
      <c r="F95" s="5">
        <v>5</v>
      </c>
      <c r="G95" s="5">
        <v>5</v>
      </c>
      <c r="H95">
        <f>SUM('Data Angka'!A95:G95)</f>
        <v>50</v>
      </c>
    </row>
    <row r="96" spans="1:8" x14ac:dyDescent="0.25">
      <c r="A96" s="4">
        <v>5</v>
      </c>
      <c r="B96" s="4">
        <v>5</v>
      </c>
      <c r="C96" s="4">
        <v>5</v>
      </c>
      <c r="D96" s="4">
        <v>5</v>
      </c>
      <c r="E96" s="4">
        <v>5</v>
      </c>
      <c r="F96" s="4">
        <v>5</v>
      </c>
      <c r="G96" s="4">
        <v>5</v>
      </c>
      <c r="H96">
        <f>SUM('Data Angka'!A96:G96)</f>
        <v>46</v>
      </c>
    </row>
    <row r="97" spans="1:8" x14ac:dyDescent="0.25">
      <c r="A97" s="4">
        <v>5</v>
      </c>
      <c r="B97" s="4">
        <v>5</v>
      </c>
      <c r="C97" s="4">
        <v>5</v>
      </c>
      <c r="D97" s="4">
        <v>5</v>
      </c>
      <c r="E97" s="4">
        <v>5</v>
      </c>
      <c r="F97" s="4">
        <v>5</v>
      </c>
      <c r="G97" s="4">
        <v>5</v>
      </c>
      <c r="H97">
        <f>SUM('Data Angka'!A97:G97)</f>
        <v>41</v>
      </c>
    </row>
    <row r="98" spans="1:8" x14ac:dyDescent="0.25">
      <c r="A98" s="4">
        <v>5</v>
      </c>
      <c r="B98" s="4">
        <v>5</v>
      </c>
      <c r="C98" s="4">
        <v>5</v>
      </c>
      <c r="D98" s="4">
        <v>5</v>
      </c>
      <c r="E98" s="4">
        <v>5</v>
      </c>
      <c r="F98" s="4">
        <v>5</v>
      </c>
      <c r="G98" s="4">
        <v>5</v>
      </c>
      <c r="H98">
        <f>SUM('Data Angka'!A98:G98)</f>
        <v>44</v>
      </c>
    </row>
    <row r="99" spans="1:8" x14ac:dyDescent="0.25">
      <c r="A99" s="4">
        <v>4</v>
      </c>
      <c r="B99" s="4">
        <v>4</v>
      </c>
      <c r="C99" s="4">
        <v>4</v>
      </c>
      <c r="D99" s="4">
        <v>4</v>
      </c>
      <c r="E99" s="4">
        <v>4</v>
      </c>
      <c r="F99" s="4">
        <v>4</v>
      </c>
      <c r="G99" s="4">
        <v>4</v>
      </c>
      <c r="H99">
        <f>SUM('Data Angka'!A99:G99)</f>
        <v>20</v>
      </c>
    </row>
    <row r="100" spans="1:8" x14ac:dyDescent="0.25">
      <c r="A100" s="4">
        <v>4</v>
      </c>
      <c r="B100" s="4">
        <v>4</v>
      </c>
      <c r="C100" s="4">
        <v>4</v>
      </c>
      <c r="D100" s="4">
        <v>4</v>
      </c>
      <c r="E100" s="4">
        <v>3</v>
      </c>
      <c r="F100" s="4">
        <v>4</v>
      </c>
      <c r="G100" s="4">
        <v>4</v>
      </c>
      <c r="H100">
        <f>SUM('Data Angka'!A100:G100)</f>
        <v>39</v>
      </c>
    </row>
    <row r="101" spans="1:8" x14ac:dyDescent="0.25">
      <c r="A101" s="4">
        <v>4</v>
      </c>
      <c r="B101" s="4">
        <v>4</v>
      </c>
      <c r="C101" s="4">
        <v>4</v>
      </c>
      <c r="D101" s="4">
        <v>4</v>
      </c>
      <c r="E101" s="4">
        <v>3</v>
      </c>
      <c r="F101" s="4">
        <v>4</v>
      </c>
      <c r="G101" s="4">
        <v>4</v>
      </c>
      <c r="H101">
        <f>SUM('Data Angka'!A101:G101)</f>
        <v>29</v>
      </c>
    </row>
    <row r="102" spans="1:8" x14ac:dyDescent="0.25">
      <c r="A102" s="4">
        <v>4</v>
      </c>
      <c r="B102" s="4">
        <v>4</v>
      </c>
      <c r="C102" s="4">
        <v>4</v>
      </c>
      <c r="D102" s="4">
        <v>5</v>
      </c>
      <c r="E102" s="4">
        <v>4</v>
      </c>
      <c r="F102" s="4">
        <v>4</v>
      </c>
      <c r="G102" s="4">
        <v>5</v>
      </c>
      <c r="H102">
        <f>SUM('Data Angka'!A102:G102)</f>
        <v>50</v>
      </c>
    </row>
    <row r="103" spans="1:8" x14ac:dyDescent="0.25">
      <c r="A103" s="4">
        <v>5</v>
      </c>
      <c r="B103" s="4">
        <v>5</v>
      </c>
      <c r="C103" s="4">
        <v>5</v>
      </c>
      <c r="D103" s="4">
        <v>5</v>
      </c>
      <c r="E103" s="4">
        <v>4</v>
      </c>
      <c r="F103" s="4">
        <v>5</v>
      </c>
      <c r="G103" s="4">
        <v>5</v>
      </c>
      <c r="H103">
        <f>SUM('Data Angka'!A103:G103)</f>
        <v>40</v>
      </c>
    </row>
    <row r="104" spans="1:8" x14ac:dyDescent="0.25">
      <c r="A104" s="4">
        <v>4</v>
      </c>
      <c r="B104" s="4">
        <v>4</v>
      </c>
      <c r="C104" s="4">
        <v>4</v>
      </c>
      <c r="D104" s="4">
        <v>4</v>
      </c>
      <c r="E104" s="4">
        <v>4</v>
      </c>
      <c r="F104" s="4">
        <v>4</v>
      </c>
      <c r="G104" s="4">
        <v>4</v>
      </c>
      <c r="H104">
        <f>SUM('Data Angka'!A104:G104)</f>
        <v>47</v>
      </c>
    </row>
    <row r="105" spans="1:8" x14ac:dyDescent="0.25">
      <c r="A105" s="4">
        <v>5</v>
      </c>
      <c r="B105" s="4">
        <v>5</v>
      </c>
      <c r="C105" s="4">
        <v>5</v>
      </c>
      <c r="D105" s="4">
        <v>5</v>
      </c>
      <c r="E105" s="4">
        <v>5</v>
      </c>
      <c r="F105" s="4">
        <v>5</v>
      </c>
      <c r="G105" s="4">
        <v>5</v>
      </c>
      <c r="H105">
        <f>SUM('Data Angka'!A105:G105)</f>
        <v>33</v>
      </c>
    </row>
    <row r="106" spans="1:8" x14ac:dyDescent="0.25">
      <c r="A106" s="4">
        <v>5</v>
      </c>
      <c r="B106" s="4">
        <v>5</v>
      </c>
      <c r="C106" s="4">
        <v>5</v>
      </c>
      <c r="D106" s="4">
        <v>5</v>
      </c>
      <c r="E106" s="4">
        <v>4</v>
      </c>
      <c r="F106" s="4">
        <v>4</v>
      </c>
      <c r="G106" s="4">
        <v>4</v>
      </c>
      <c r="H106">
        <f>SUM('Data Angka'!A106:G106)</f>
        <v>52</v>
      </c>
    </row>
    <row r="107" spans="1:8" x14ac:dyDescent="0.25">
      <c r="A107" s="4">
        <v>5</v>
      </c>
      <c r="B107" s="4">
        <v>5</v>
      </c>
      <c r="C107" s="4">
        <v>5</v>
      </c>
      <c r="D107" s="4">
        <v>5</v>
      </c>
      <c r="E107" s="4">
        <v>5</v>
      </c>
      <c r="F107" s="4">
        <v>5</v>
      </c>
      <c r="G107" s="4">
        <v>5</v>
      </c>
      <c r="H107">
        <f>SUM('Data Angka'!A107:G107)</f>
        <v>34</v>
      </c>
    </row>
    <row r="108" spans="1:8" x14ac:dyDescent="0.25">
      <c r="A108" s="4">
        <v>5</v>
      </c>
      <c r="B108" s="4">
        <v>4</v>
      </c>
      <c r="C108" s="4">
        <v>4</v>
      </c>
      <c r="D108" s="4">
        <v>4</v>
      </c>
      <c r="E108" s="4">
        <v>4</v>
      </c>
      <c r="F108" s="4">
        <v>4</v>
      </c>
      <c r="G108" s="4">
        <v>5</v>
      </c>
      <c r="H108">
        <f>SUM('Data Angka'!A108:G108)</f>
        <v>25</v>
      </c>
    </row>
    <row r="109" spans="1:8" x14ac:dyDescent="0.25">
      <c r="A109" s="4">
        <v>5</v>
      </c>
      <c r="B109" s="4">
        <v>5</v>
      </c>
      <c r="C109" s="4">
        <v>5</v>
      </c>
      <c r="D109" s="4">
        <v>5</v>
      </c>
      <c r="E109" s="4">
        <v>4</v>
      </c>
      <c r="F109" s="4">
        <v>4</v>
      </c>
      <c r="G109" s="4">
        <v>4</v>
      </c>
      <c r="H109">
        <f>SUM('Data Angka'!A109:G109)</f>
        <v>20</v>
      </c>
    </row>
    <row r="110" spans="1:8" x14ac:dyDescent="0.25">
      <c r="A110" s="4">
        <v>4</v>
      </c>
      <c r="B110" s="4">
        <v>4</v>
      </c>
      <c r="C110" s="4">
        <v>4</v>
      </c>
      <c r="D110" s="4">
        <v>5</v>
      </c>
      <c r="E110" s="4">
        <v>4</v>
      </c>
      <c r="F110" s="4">
        <v>5</v>
      </c>
      <c r="G110" s="4">
        <v>5</v>
      </c>
      <c r="H110">
        <f>SUM('Data Angka'!A110:G110)</f>
        <v>32</v>
      </c>
    </row>
    <row r="111" spans="1:8" x14ac:dyDescent="0.25">
      <c r="A111" s="4">
        <v>4</v>
      </c>
      <c r="B111" s="4">
        <v>4</v>
      </c>
      <c r="C111" s="4">
        <v>4</v>
      </c>
      <c r="D111" s="4">
        <v>5</v>
      </c>
      <c r="E111" s="4">
        <v>4</v>
      </c>
      <c r="F111" s="4">
        <v>4</v>
      </c>
      <c r="G111" s="4">
        <v>5</v>
      </c>
      <c r="H111">
        <f>SUM('Data Angka'!A111:G111)</f>
        <v>57</v>
      </c>
    </row>
    <row r="112" spans="1:8" x14ac:dyDescent="0.25">
      <c r="A112" s="4">
        <v>4</v>
      </c>
      <c r="B112" s="4">
        <v>4</v>
      </c>
      <c r="C112" s="4">
        <v>4</v>
      </c>
      <c r="D112" s="4">
        <v>5</v>
      </c>
      <c r="E112" s="4">
        <v>3</v>
      </c>
      <c r="F112" s="4">
        <v>4</v>
      </c>
      <c r="G112" s="4">
        <v>4</v>
      </c>
      <c r="H112">
        <f>SUM('Data Angka'!A112:G112)</f>
        <v>33</v>
      </c>
    </row>
    <row r="113" spans="1:8" x14ac:dyDescent="0.25">
      <c r="A113" s="4">
        <v>4</v>
      </c>
      <c r="B113" s="4">
        <v>5</v>
      </c>
      <c r="C113" s="4">
        <v>4</v>
      </c>
      <c r="D113" s="4">
        <v>4</v>
      </c>
      <c r="E113" s="4">
        <v>4</v>
      </c>
      <c r="F113" s="4">
        <v>4</v>
      </c>
      <c r="G113" s="4">
        <v>5</v>
      </c>
      <c r="H113">
        <f>SUM('Data Angka'!A113:G113)</f>
        <v>28</v>
      </c>
    </row>
    <row r="114" spans="1:8" x14ac:dyDescent="0.25">
      <c r="A114" s="4">
        <v>4</v>
      </c>
      <c r="B114" s="4">
        <v>4</v>
      </c>
      <c r="C114" s="4">
        <v>4</v>
      </c>
      <c r="D114" s="4">
        <v>4</v>
      </c>
      <c r="E114" s="4">
        <v>4</v>
      </c>
      <c r="F114" s="4">
        <v>4</v>
      </c>
      <c r="G114" s="4">
        <v>4</v>
      </c>
      <c r="H114">
        <f>SUM('Data Angka'!A114:G114)</f>
        <v>21</v>
      </c>
    </row>
    <row r="115" spans="1:8" x14ac:dyDescent="0.25">
      <c r="A115" s="4">
        <v>4</v>
      </c>
      <c r="B115" s="4">
        <v>5</v>
      </c>
      <c r="C115" s="4">
        <v>4</v>
      </c>
      <c r="D115" s="4">
        <v>4</v>
      </c>
      <c r="E115" s="4">
        <v>4</v>
      </c>
      <c r="F115" s="4">
        <v>5</v>
      </c>
      <c r="G115" s="4">
        <v>5</v>
      </c>
      <c r="H115">
        <f>SUM('Data Angka'!A115:G115)</f>
        <v>29</v>
      </c>
    </row>
    <row r="116" spans="1:8" x14ac:dyDescent="0.25">
      <c r="A116" s="4">
        <v>5</v>
      </c>
      <c r="B116" s="4">
        <v>4</v>
      </c>
      <c r="C116" s="4">
        <v>5</v>
      </c>
      <c r="D116" s="4">
        <v>5</v>
      </c>
      <c r="E116" s="4">
        <v>4</v>
      </c>
      <c r="F116" s="4">
        <v>4</v>
      </c>
      <c r="G116" s="4">
        <v>5</v>
      </c>
      <c r="H116">
        <f>SUM('Data Angka'!A116:G116)</f>
        <v>30</v>
      </c>
    </row>
    <row r="117" spans="1:8" x14ac:dyDescent="0.25">
      <c r="A117" s="4">
        <v>4</v>
      </c>
      <c r="B117" s="4">
        <v>4</v>
      </c>
      <c r="C117" s="4">
        <v>5</v>
      </c>
      <c r="D117" s="4">
        <v>4</v>
      </c>
      <c r="E117" s="4">
        <v>4</v>
      </c>
      <c r="F117" s="4">
        <v>4</v>
      </c>
      <c r="G117" s="4">
        <v>4</v>
      </c>
      <c r="H117">
        <f>SUM('Data Angka'!A117:G117)</f>
        <v>46</v>
      </c>
    </row>
    <row r="118" spans="1:8" x14ac:dyDescent="0.25">
      <c r="A118" s="4">
        <v>4</v>
      </c>
      <c r="B118" s="4">
        <v>4</v>
      </c>
      <c r="C118" s="4">
        <v>5</v>
      </c>
      <c r="D118" s="4">
        <v>4</v>
      </c>
      <c r="E118" s="4">
        <v>4</v>
      </c>
      <c r="F118" s="4">
        <v>4</v>
      </c>
      <c r="G118" s="4">
        <v>4</v>
      </c>
      <c r="H118">
        <f>SUM('Data Angka'!A118:G118)</f>
        <v>35</v>
      </c>
    </row>
    <row r="119" spans="1:8" x14ac:dyDescent="0.25">
      <c r="A119" s="4">
        <v>4</v>
      </c>
      <c r="B119" s="4">
        <v>4</v>
      </c>
      <c r="C119" s="4">
        <v>4</v>
      </c>
      <c r="D119" s="4">
        <v>4</v>
      </c>
      <c r="E119" s="4">
        <v>4</v>
      </c>
      <c r="F119" s="4">
        <v>4</v>
      </c>
      <c r="G119" s="4">
        <v>4</v>
      </c>
      <c r="H119">
        <f>SUM('Data Angka'!A119:G119)</f>
        <v>32</v>
      </c>
    </row>
    <row r="120" spans="1:8" x14ac:dyDescent="0.25">
      <c r="A120" s="4">
        <v>4</v>
      </c>
      <c r="B120" s="4">
        <v>5</v>
      </c>
      <c r="C120" s="4">
        <v>4</v>
      </c>
      <c r="D120" s="4">
        <v>4</v>
      </c>
      <c r="E120" s="4">
        <v>4</v>
      </c>
      <c r="F120" s="4">
        <v>5</v>
      </c>
      <c r="G120" s="4">
        <v>4</v>
      </c>
      <c r="H120">
        <f>SUM('Data Angka'!A120:G120)</f>
        <v>47</v>
      </c>
    </row>
    <row r="121" spans="1:8" x14ac:dyDescent="0.25">
      <c r="A121" s="4">
        <v>5</v>
      </c>
      <c r="B121" s="4">
        <v>5</v>
      </c>
      <c r="C121" s="4">
        <v>4</v>
      </c>
      <c r="D121" s="4">
        <v>5</v>
      </c>
      <c r="E121" s="4">
        <v>4</v>
      </c>
      <c r="F121" s="4">
        <v>4</v>
      </c>
      <c r="G121" s="4">
        <v>4</v>
      </c>
      <c r="H121">
        <f>SUM('Data Angka'!A121:G121)</f>
        <v>47</v>
      </c>
    </row>
    <row r="122" spans="1:8" x14ac:dyDescent="0.25">
      <c r="A122" s="4">
        <v>5</v>
      </c>
      <c r="B122" s="4">
        <v>4</v>
      </c>
      <c r="C122" s="4">
        <v>5</v>
      </c>
      <c r="D122" s="4">
        <v>4</v>
      </c>
      <c r="E122" s="4">
        <v>5</v>
      </c>
      <c r="F122" s="4">
        <v>5</v>
      </c>
      <c r="G122" s="4">
        <v>4</v>
      </c>
      <c r="H122">
        <f>SUM('Data Angka'!A122:G122)</f>
        <v>45</v>
      </c>
    </row>
    <row r="123" spans="1:8" x14ac:dyDescent="0.25">
      <c r="A123" s="4">
        <v>4</v>
      </c>
      <c r="B123" s="4">
        <v>4</v>
      </c>
      <c r="C123" s="4">
        <v>3</v>
      </c>
      <c r="D123" s="4">
        <v>3</v>
      </c>
      <c r="E123" s="4">
        <v>3</v>
      </c>
      <c r="F123" s="4">
        <v>4</v>
      </c>
      <c r="G123" s="4">
        <v>4</v>
      </c>
      <c r="H123">
        <f>SUM('Data Angka'!A123:G123)</f>
        <v>46</v>
      </c>
    </row>
    <row r="124" spans="1:8" x14ac:dyDescent="0.25">
      <c r="A124" s="4">
        <v>5</v>
      </c>
      <c r="B124" s="4">
        <v>4</v>
      </c>
      <c r="C124" s="4">
        <v>4</v>
      </c>
      <c r="D124" s="4">
        <v>4</v>
      </c>
      <c r="E124" s="4">
        <v>5</v>
      </c>
      <c r="F124" s="4">
        <v>4</v>
      </c>
      <c r="G124" s="4">
        <v>5</v>
      </c>
      <c r="H124">
        <f>SUM('Data Angka'!A124:G124)</f>
        <v>46</v>
      </c>
    </row>
    <row r="125" spans="1:8" x14ac:dyDescent="0.25">
      <c r="A125" s="4">
        <v>4</v>
      </c>
      <c r="B125" s="4">
        <v>4</v>
      </c>
      <c r="C125" s="4">
        <v>5</v>
      </c>
      <c r="D125" s="4">
        <v>5</v>
      </c>
      <c r="E125" s="4">
        <v>3</v>
      </c>
      <c r="F125" s="4">
        <v>5</v>
      </c>
      <c r="G125" s="4">
        <v>5</v>
      </c>
      <c r="H125">
        <f>SUM('Data Angka'!A125:G125)</f>
        <v>51</v>
      </c>
    </row>
    <row r="126" spans="1:8" x14ac:dyDescent="0.25">
      <c r="A126" s="4">
        <v>5</v>
      </c>
      <c r="B126" s="4">
        <v>5</v>
      </c>
      <c r="C126" s="4">
        <v>3</v>
      </c>
      <c r="D126" s="4">
        <v>4</v>
      </c>
      <c r="E126" s="4">
        <v>3</v>
      </c>
      <c r="F126" s="4">
        <v>4</v>
      </c>
      <c r="G126" s="4">
        <v>5</v>
      </c>
      <c r="H126">
        <f>SUM('Data Angka'!A126:G126)</f>
        <v>23</v>
      </c>
    </row>
    <row r="127" spans="1:8" x14ac:dyDescent="0.25">
      <c r="A127" s="4">
        <v>5</v>
      </c>
      <c r="B127" s="4">
        <v>5</v>
      </c>
      <c r="C127" s="4">
        <v>5</v>
      </c>
      <c r="D127" s="4">
        <v>5</v>
      </c>
      <c r="E127" s="4">
        <v>5</v>
      </c>
      <c r="F127" s="4">
        <v>5</v>
      </c>
      <c r="G127" s="4">
        <v>5</v>
      </c>
      <c r="H127">
        <f>SUM('Data Angka'!A127:G127)</f>
        <v>20</v>
      </c>
    </row>
    <row r="128" spans="1:8" x14ac:dyDescent="0.25">
      <c r="A128" s="4">
        <v>5</v>
      </c>
      <c r="B128" s="4">
        <v>5</v>
      </c>
      <c r="C128" s="4">
        <v>5</v>
      </c>
      <c r="D128" s="4">
        <v>5</v>
      </c>
      <c r="E128" s="4">
        <v>5</v>
      </c>
      <c r="F128" s="4">
        <v>5</v>
      </c>
      <c r="G128" s="4">
        <v>5</v>
      </c>
      <c r="H128">
        <f>SUM('Data Angka'!A128:G128)</f>
        <v>46</v>
      </c>
    </row>
    <row r="129" spans="1:8" x14ac:dyDescent="0.25">
      <c r="A129" s="4">
        <v>5</v>
      </c>
      <c r="B129" s="4">
        <v>5</v>
      </c>
      <c r="C129" s="4">
        <v>5</v>
      </c>
      <c r="D129" s="4">
        <v>5</v>
      </c>
      <c r="E129" s="4">
        <v>5</v>
      </c>
      <c r="F129" s="4">
        <v>5</v>
      </c>
      <c r="G129" s="4">
        <v>5</v>
      </c>
      <c r="H129">
        <f>SUM('Data Angka'!A129:G129)</f>
        <v>42</v>
      </c>
    </row>
    <row r="130" spans="1:8" x14ac:dyDescent="0.25">
      <c r="A130" s="4">
        <v>5</v>
      </c>
      <c r="B130" s="4">
        <v>5</v>
      </c>
      <c r="C130" s="4">
        <v>5</v>
      </c>
      <c r="D130" s="4">
        <v>5</v>
      </c>
      <c r="E130" s="4">
        <v>5</v>
      </c>
      <c r="F130" s="4">
        <v>5</v>
      </c>
      <c r="G130" s="4">
        <v>5</v>
      </c>
      <c r="H130">
        <f>SUM('Data Angka'!A130:G130)</f>
        <v>38</v>
      </c>
    </row>
    <row r="131" spans="1:8" x14ac:dyDescent="0.25">
      <c r="A131" s="4">
        <v>5</v>
      </c>
      <c r="B131" s="4">
        <v>5</v>
      </c>
      <c r="C131" s="4">
        <v>5</v>
      </c>
      <c r="D131" s="4">
        <v>5</v>
      </c>
      <c r="E131" s="4">
        <v>5</v>
      </c>
      <c r="F131" s="4">
        <v>5</v>
      </c>
      <c r="G131" s="4">
        <v>5</v>
      </c>
      <c r="H131">
        <f>SUM('Data Angka'!A131:G131)</f>
        <v>35</v>
      </c>
    </row>
    <row r="132" spans="1:8" x14ac:dyDescent="0.25">
      <c r="A132" s="4">
        <v>5</v>
      </c>
      <c r="B132" s="4">
        <v>5</v>
      </c>
      <c r="C132" s="4">
        <v>5</v>
      </c>
      <c r="D132" s="4">
        <v>5</v>
      </c>
      <c r="E132" s="4">
        <v>5</v>
      </c>
      <c r="F132" s="4">
        <v>5</v>
      </c>
      <c r="G132" s="4">
        <v>5</v>
      </c>
      <c r="H132">
        <f>SUM('Data Angka'!A132:G132)</f>
        <v>32</v>
      </c>
    </row>
    <row r="133" spans="1:8" x14ac:dyDescent="0.25">
      <c r="A133" s="4">
        <v>4</v>
      </c>
      <c r="B133" s="4">
        <v>4</v>
      </c>
      <c r="C133" s="4">
        <v>5</v>
      </c>
      <c r="D133" s="4">
        <v>5</v>
      </c>
      <c r="E133" s="4">
        <v>5</v>
      </c>
      <c r="F133" s="4">
        <v>5</v>
      </c>
      <c r="G133" s="4">
        <v>5</v>
      </c>
      <c r="H133">
        <f>SUM('Data Angka'!A133:G133)</f>
        <v>43</v>
      </c>
    </row>
    <row r="134" spans="1:8" x14ac:dyDescent="0.25">
      <c r="A134" s="4">
        <v>5</v>
      </c>
      <c r="B134" s="4">
        <v>5</v>
      </c>
      <c r="C134" s="4">
        <v>5</v>
      </c>
      <c r="D134" s="4">
        <v>5</v>
      </c>
      <c r="E134" s="4">
        <v>5</v>
      </c>
      <c r="F134" s="4">
        <v>5</v>
      </c>
      <c r="G134" s="4">
        <v>5</v>
      </c>
      <c r="H134">
        <f>SUM('Data Angka'!A134:G134)</f>
        <v>54</v>
      </c>
    </row>
    <row r="135" spans="1:8" x14ac:dyDescent="0.25">
      <c r="A135" s="4">
        <v>5</v>
      </c>
      <c r="B135" s="4">
        <v>5</v>
      </c>
      <c r="C135" s="4">
        <v>5</v>
      </c>
      <c r="D135" s="4">
        <v>5</v>
      </c>
      <c r="E135" s="4">
        <v>5</v>
      </c>
      <c r="F135" s="4">
        <v>5</v>
      </c>
      <c r="G135" s="4">
        <v>5</v>
      </c>
      <c r="H135">
        <f>SUM('Data Angka'!A135:G135)</f>
        <v>27</v>
      </c>
    </row>
    <row r="136" spans="1:8" x14ac:dyDescent="0.25">
      <c r="A136" s="4">
        <v>5</v>
      </c>
      <c r="B136" s="4">
        <v>5</v>
      </c>
      <c r="C136" s="4">
        <v>5</v>
      </c>
      <c r="D136" s="4">
        <v>5</v>
      </c>
      <c r="E136" s="4">
        <v>5</v>
      </c>
      <c r="F136" s="4">
        <v>5</v>
      </c>
      <c r="G136" s="4">
        <v>5</v>
      </c>
      <c r="H136">
        <f>SUM('Data Angka'!A136:G136)</f>
        <v>43</v>
      </c>
    </row>
    <row r="137" spans="1:8" x14ac:dyDescent="0.25">
      <c r="A137" s="4">
        <v>5</v>
      </c>
      <c r="B137" s="4">
        <v>5</v>
      </c>
      <c r="C137" s="4">
        <v>5</v>
      </c>
      <c r="D137" s="4">
        <v>5</v>
      </c>
      <c r="E137" s="4">
        <v>5</v>
      </c>
      <c r="F137" s="4">
        <v>5</v>
      </c>
      <c r="G137" s="4">
        <v>5</v>
      </c>
      <c r="H137">
        <f>SUM('Data Angka'!A137:G137)</f>
        <v>51</v>
      </c>
    </row>
    <row r="138" spans="1:8" x14ac:dyDescent="0.25">
      <c r="A138" s="4">
        <v>5</v>
      </c>
      <c r="B138" s="4">
        <v>5</v>
      </c>
      <c r="C138" s="4">
        <v>5</v>
      </c>
      <c r="D138" s="4">
        <v>5</v>
      </c>
      <c r="E138" s="4">
        <v>5</v>
      </c>
      <c r="F138" s="4">
        <v>5</v>
      </c>
      <c r="G138" s="4">
        <v>5</v>
      </c>
      <c r="H138">
        <f>SUM('Data Angka'!A138:G138)</f>
        <v>26</v>
      </c>
    </row>
    <row r="139" spans="1:8" x14ac:dyDescent="0.25">
      <c r="A139" s="4">
        <v>5</v>
      </c>
      <c r="B139" s="4">
        <v>5</v>
      </c>
      <c r="C139" s="4">
        <v>5</v>
      </c>
      <c r="D139" s="4">
        <v>5</v>
      </c>
      <c r="E139" s="4">
        <v>5</v>
      </c>
      <c r="F139" s="4">
        <v>5</v>
      </c>
      <c r="G139" s="4">
        <v>5</v>
      </c>
      <c r="H139">
        <f>SUM('Data Angka'!A139:G139)</f>
        <v>47</v>
      </c>
    </row>
    <row r="140" spans="1:8" x14ac:dyDescent="0.25">
      <c r="A140" s="4">
        <v>4</v>
      </c>
      <c r="B140" s="4">
        <v>4</v>
      </c>
      <c r="C140" s="4">
        <v>4</v>
      </c>
      <c r="D140" s="4">
        <v>4</v>
      </c>
      <c r="E140" s="4">
        <v>4</v>
      </c>
      <c r="F140" s="4">
        <v>4</v>
      </c>
      <c r="G140" s="4">
        <v>4</v>
      </c>
      <c r="H140">
        <f>SUM('Data Angka'!A140:G140)</f>
        <v>37</v>
      </c>
    </row>
    <row r="141" spans="1:8" x14ac:dyDescent="0.25">
      <c r="A141" s="4">
        <v>5</v>
      </c>
      <c r="B141" s="4">
        <v>5</v>
      </c>
      <c r="C141" s="4">
        <v>5</v>
      </c>
      <c r="D141" s="4">
        <v>5</v>
      </c>
      <c r="E141" s="4">
        <v>5</v>
      </c>
      <c r="F141" s="4">
        <v>5</v>
      </c>
      <c r="G141" s="4">
        <v>5</v>
      </c>
      <c r="H141">
        <f>SUM('Data Angka'!A141:G141)</f>
        <v>32</v>
      </c>
    </row>
    <row r="142" spans="1:8" x14ac:dyDescent="0.25">
      <c r="A142" s="4">
        <v>5</v>
      </c>
      <c r="B142" s="4">
        <v>5</v>
      </c>
      <c r="C142" s="4">
        <v>5</v>
      </c>
      <c r="D142" s="4">
        <v>5</v>
      </c>
      <c r="E142" s="4">
        <v>5</v>
      </c>
      <c r="F142" s="4">
        <v>5</v>
      </c>
      <c r="G142" s="4">
        <v>5</v>
      </c>
      <c r="H142">
        <f>SUM('Data Angka'!A142:G142)</f>
        <v>25</v>
      </c>
    </row>
    <row r="143" spans="1:8" x14ac:dyDescent="0.25">
      <c r="A143" s="4">
        <v>5</v>
      </c>
      <c r="B143" s="4">
        <v>5</v>
      </c>
      <c r="C143" s="4">
        <v>5</v>
      </c>
      <c r="D143" s="4">
        <v>5</v>
      </c>
      <c r="E143" s="4">
        <v>5</v>
      </c>
      <c r="F143" s="4">
        <v>5</v>
      </c>
      <c r="G143" s="4">
        <v>5</v>
      </c>
      <c r="H143">
        <f>SUM('Data Angka'!A143:G143)</f>
        <v>21</v>
      </c>
    </row>
    <row r="144" spans="1:8" x14ac:dyDescent="0.25">
      <c r="A144" s="4">
        <v>5</v>
      </c>
      <c r="B144" s="4">
        <v>5</v>
      </c>
      <c r="C144" s="4">
        <v>5</v>
      </c>
      <c r="D144" s="4">
        <v>5</v>
      </c>
      <c r="E144" s="4">
        <v>5</v>
      </c>
      <c r="F144" s="4">
        <v>5</v>
      </c>
      <c r="G144" s="4">
        <v>5</v>
      </c>
      <c r="H144">
        <f>SUM('Data Angka'!A144:G144)</f>
        <v>29</v>
      </c>
    </row>
    <row r="145" spans="1:8" x14ac:dyDescent="0.25">
      <c r="A145" s="4">
        <v>5</v>
      </c>
      <c r="B145" s="4">
        <v>5</v>
      </c>
      <c r="C145" s="4">
        <v>5</v>
      </c>
      <c r="D145" s="4">
        <v>5</v>
      </c>
      <c r="E145" s="4">
        <v>5</v>
      </c>
      <c r="F145" s="4">
        <v>5</v>
      </c>
      <c r="G145" s="4">
        <v>5</v>
      </c>
      <c r="H145">
        <f>SUM('Data Angka'!A145:G145)</f>
        <v>44</v>
      </c>
    </row>
    <row r="146" spans="1:8" x14ac:dyDescent="0.25">
      <c r="A146" s="4">
        <v>4</v>
      </c>
      <c r="B146" s="4">
        <v>5</v>
      </c>
      <c r="C146" s="4">
        <v>4</v>
      </c>
      <c r="D146" s="4">
        <v>5</v>
      </c>
      <c r="E146" s="4">
        <v>4</v>
      </c>
      <c r="F146" s="4">
        <v>5</v>
      </c>
      <c r="G146" s="4">
        <v>4</v>
      </c>
      <c r="H146">
        <f>SUM('Data Angka'!A146:G146)</f>
        <v>31</v>
      </c>
    </row>
    <row r="147" spans="1:8" x14ac:dyDescent="0.25">
      <c r="A147" s="4">
        <v>4</v>
      </c>
      <c r="B147" s="4">
        <v>5</v>
      </c>
      <c r="C147" s="4">
        <v>4</v>
      </c>
      <c r="D147" s="4">
        <v>5</v>
      </c>
      <c r="E147" s="4">
        <v>4</v>
      </c>
      <c r="F147" s="4">
        <v>5</v>
      </c>
      <c r="G147" s="4">
        <v>4</v>
      </c>
      <c r="H147">
        <f>SUM('Data Angka'!A147:G147)</f>
        <v>44</v>
      </c>
    </row>
    <row r="148" spans="1:8" x14ac:dyDescent="0.25">
      <c r="A148" s="4">
        <v>42</v>
      </c>
      <c r="B148" s="4">
        <v>42</v>
      </c>
      <c r="C148" s="4">
        <v>42</v>
      </c>
      <c r="D148" s="4">
        <v>5</v>
      </c>
      <c r="E148" s="4">
        <v>5</v>
      </c>
      <c r="F148" s="4">
        <v>5</v>
      </c>
      <c r="G148" s="4">
        <v>5</v>
      </c>
      <c r="H148">
        <f>SUM('Data Angka'!A148:G148)</f>
        <v>48</v>
      </c>
    </row>
    <row r="149" spans="1:8" x14ac:dyDescent="0.25">
      <c r="A149" s="4">
        <v>4</v>
      </c>
      <c r="B149" s="4">
        <v>4</v>
      </c>
      <c r="C149" s="4">
        <v>4</v>
      </c>
      <c r="D149" s="4">
        <v>4</v>
      </c>
      <c r="E149" s="4">
        <v>4</v>
      </c>
      <c r="F149" s="4">
        <v>4</v>
      </c>
      <c r="G149" s="4">
        <v>4</v>
      </c>
      <c r="H149">
        <f>SUM('Data Angka'!A149:G149)</f>
        <v>49</v>
      </c>
    </row>
    <row r="150" spans="1:8" x14ac:dyDescent="0.25">
      <c r="A150" s="4">
        <v>4</v>
      </c>
      <c r="B150" s="4">
        <v>4</v>
      </c>
      <c r="C150" s="4">
        <v>4</v>
      </c>
      <c r="D150" s="4">
        <v>4</v>
      </c>
      <c r="E150" s="4">
        <v>4</v>
      </c>
      <c r="F150" s="4">
        <v>4</v>
      </c>
      <c r="G150" s="4">
        <v>4</v>
      </c>
      <c r="H150">
        <f>SUM('Data Angka'!A150:G150)</f>
        <v>26</v>
      </c>
    </row>
    <row r="151" spans="1:8" x14ac:dyDescent="0.25">
      <c r="A151" s="4">
        <v>5</v>
      </c>
      <c r="B151" s="4">
        <v>5</v>
      </c>
      <c r="C151" s="4">
        <v>5</v>
      </c>
      <c r="D151" s="4">
        <v>5</v>
      </c>
      <c r="E151" s="4">
        <v>5</v>
      </c>
      <c r="F151" s="4">
        <v>5</v>
      </c>
      <c r="G151" s="4">
        <v>5</v>
      </c>
      <c r="H151">
        <f>SUM('Data Angka'!A151:G151)</f>
        <v>22</v>
      </c>
    </row>
    <row r="152" spans="1:8" x14ac:dyDescent="0.25">
      <c r="A152" s="4">
        <v>4</v>
      </c>
      <c r="B152" s="4">
        <v>3</v>
      </c>
      <c r="C152" s="4">
        <v>4</v>
      </c>
      <c r="D152" s="4">
        <v>4</v>
      </c>
      <c r="E152" s="4">
        <v>4</v>
      </c>
      <c r="F152" s="4">
        <v>3</v>
      </c>
      <c r="G152" s="4">
        <v>4</v>
      </c>
      <c r="H152">
        <f>SUM('Data Angka'!A152:G152)</f>
        <v>26</v>
      </c>
    </row>
    <row r="153" spans="1:8" x14ac:dyDescent="0.25">
      <c r="A153" s="4">
        <v>4</v>
      </c>
      <c r="B153" s="4">
        <v>4</v>
      </c>
      <c r="C153" s="4">
        <v>4</v>
      </c>
      <c r="D153" s="4">
        <v>4</v>
      </c>
      <c r="E153" s="4">
        <v>3</v>
      </c>
      <c r="F153" s="4">
        <v>4</v>
      </c>
      <c r="G153" s="4">
        <v>4</v>
      </c>
      <c r="H153">
        <f>SUM('Data Angka'!A153:G153)</f>
        <v>28</v>
      </c>
    </row>
    <row r="154" spans="1:8" x14ac:dyDescent="0.25">
      <c r="A154" s="4">
        <v>5</v>
      </c>
      <c r="B154" s="4">
        <v>5</v>
      </c>
      <c r="C154" s="4">
        <v>4</v>
      </c>
      <c r="D154" s="4">
        <v>5</v>
      </c>
      <c r="E154" s="4">
        <v>4</v>
      </c>
      <c r="F154" s="4">
        <v>5</v>
      </c>
      <c r="G154" s="4">
        <v>5</v>
      </c>
      <c r="H154">
        <f>SUM('Data Angka'!A154:G154)</f>
        <v>46</v>
      </c>
    </row>
    <row r="155" spans="1:8" x14ac:dyDescent="0.25">
      <c r="A155" s="4">
        <v>4</v>
      </c>
      <c r="B155" s="4">
        <v>5</v>
      </c>
      <c r="C155" s="4">
        <v>4</v>
      </c>
      <c r="D155" s="4">
        <v>5</v>
      </c>
      <c r="E155" s="4">
        <v>4</v>
      </c>
      <c r="F155" s="4">
        <v>5</v>
      </c>
      <c r="G155" s="4">
        <v>4</v>
      </c>
      <c r="H155">
        <f>SUM('Data Angka'!A155:G155)</f>
        <v>37</v>
      </c>
    </row>
    <row r="156" spans="1:8" x14ac:dyDescent="0.25">
      <c r="A156" s="4">
        <v>4</v>
      </c>
      <c r="B156" s="4">
        <v>4</v>
      </c>
      <c r="C156" s="4">
        <v>4</v>
      </c>
      <c r="D156" s="4">
        <v>4</v>
      </c>
      <c r="E156" s="4">
        <v>4</v>
      </c>
      <c r="F156" s="4">
        <v>4</v>
      </c>
      <c r="G156" s="4">
        <v>3</v>
      </c>
      <c r="H156">
        <f>SUM('Data Angka'!A156:G156)</f>
        <v>34</v>
      </c>
    </row>
    <row r="157" spans="1:8" x14ac:dyDescent="0.25">
      <c r="A157" s="4">
        <v>4</v>
      </c>
      <c r="B157" s="4">
        <v>4</v>
      </c>
      <c r="C157" s="4">
        <v>4</v>
      </c>
      <c r="D157" s="4">
        <v>4</v>
      </c>
      <c r="E157" s="4">
        <v>4</v>
      </c>
      <c r="F157" s="4">
        <v>4</v>
      </c>
      <c r="G157" s="4">
        <v>4</v>
      </c>
      <c r="H157">
        <f>SUM('Data Angka'!A157:G157)</f>
        <v>22</v>
      </c>
    </row>
    <row r="158" spans="1:8" x14ac:dyDescent="0.25">
      <c r="A158" s="4">
        <v>4</v>
      </c>
      <c r="B158" s="4">
        <v>4</v>
      </c>
      <c r="C158" s="4">
        <v>4</v>
      </c>
      <c r="D158" s="4">
        <v>4</v>
      </c>
      <c r="E158" s="4">
        <v>4</v>
      </c>
      <c r="F158" s="4">
        <v>4</v>
      </c>
      <c r="G158" s="4">
        <v>4</v>
      </c>
      <c r="H158">
        <f>SUM('Data Angka'!A158:G158)</f>
        <v>21</v>
      </c>
    </row>
    <row r="159" spans="1:8" x14ac:dyDescent="0.25">
      <c r="A159" s="4">
        <v>4</v>
      </c>
      <c r="B159" s="4">
        <v>5</v>
      </c>
      <c r="C159" s="4">
        <v>5</v>
      </c>
      <c r="D159" s="4">
        <v>5</v>
      </c>
      <c r="E159" s="4">
        <v>5</v>
      </c>
      <c r="F159" s="4">
        <v>5</v>
      </c>
      <c r="G159" s="4">
        <v>4</v>
      </c>
      <c r="H159">
        <f>SUM('Data Angka'!A159:G159)</f>
        <v>47</v>
      </c>
    </row>
    <row r="160" spans="1:8" x14ac:dyDescent="0.25">
      <c r="A160" s="4">
        <v>4</v>
      </c>
      <c r="B160" s="4">
        <v>4</v>
      </c>
      <c r="C160" s="4">
        <v>5</v>
      </c>
      <c r="D160" s="4">
        <v>5</v>
      </c>
      <c r="E160" s="4">
        <v>4</v>
      </c>
      <c r="F160" s="4">
        <v>4</v>
      </c>
      <c r="G160" s="4">
        <v>5</v>
      </c>
      <c r="H160">
        <f>SUM('Data Angka'!A160:G160)</f>
        <v>20</v>
      </c>
    </row>
    <row r="161" spans="1:8" x14ac:dyDescent="0.25">
      <c r="A161" s="4">
        <v>5</v>
      </c>
      <c r="B161" s="4">
        <v>5</v>
      </c>
      <c r="C161" s="4">
        <v>3</v>
      </c>
      <c r="D161" s="4">
        <v>5</v>
      </c>
      <c r="E161" s="4">
        <v>4</v>
      </c>
      <c r="F161" s="4">
        <v>4</v>
      </c>
      <c r="G161" s="4">
        <v>4</v>
      </c>
      <c r="H161">
        <f>SUM('Data Angka'!A161:G161)</f>
        <v>47</v>
      </c>
    </row>
    <row r="162" spans="1:8" x14ac:dyDescent="0.25">
      <c r="A162" s="4">
        <v>5</v>
      </c>
      <c r="B162" s="4">
        <v>5</v>
      </c>
      <c r="C162" s="4">
        <v>5</v>
      </c>
      <c r="D162" s="4">
        <v>5</v>
      </c>
      <c r="E162" s="4">
        <v>5</v>
      </c>
      <c r="F162" s="4">
        <v>5</v>
      </c>
      <c r="G162" s="4">
        <v>5</v>
      </c>
      <c r="H162">
        <f>SUM('Data Angka'!A162:G162)</f>
        <v>31</v>
      </c>
    </row>
    <row r="163" spans="1:8" x14ac:dyDescent="0.25">
      <c r="A163" s="4">
        <v>4</v>
      </c>
      <c r="B163" s="4">
        <v>4</v>
      </c>
      <c r="C163" s="4">
        <v>5</v>
      </c>
      <c r="D163" s="4">
        <v>4</v>
      </c>
      <c r="E163" s="4">
        <v>4</v>
      </c>
      <c r="F163" s="4">
        <v>4</v>
      </c>
      <c r="G163" s="4">
        <v>4</v>
      </c>
      <c r="H163">
        <f>SUM('Data Angka'!A163:G163)</f>
        <v>47</v>
      </c>
    </row>
    <row r="164" spans="1:8" x14ac:dyDescent="0.25">
      <c r="A164" s="4">
        <v>5</v>
      </c>
      <c r="B164" s="4">
        <v>5</v>
      </c>
      <c r="C164" s="4">
        <v>5</v>
      </c>
      <c r="D164" s="4">
        <v>4</v>
      </c>
      <c r="E164" s="4">
        <v>5</v>
      </c>
      <c r="F164" s="4">
        <v>4</v>
      </c>
      <c r="G164" s="4">
        <v>5</v>
      </c>
      <c r="H164">
        <f>SUM('Data Angka'!A164:G164)</f>
        <v>21</v>
      </c>
    </row>
    <row r="165" spans="1:8" x14ac:dyDescent="0.25">
      <c r="A165" s="4">
        <v>5</v>
      </c>
      <c r="B165" s="4">
        <v>5</v>
      </c>
      <c r="C165" s="4">
        <v>5</v>
      </c>
      <c r="D165" s="4">
        <v>5</v>
      </c>
      <c r="E165" s="4">
        <v>4</v>
      </c>
      <c r="F165" s="4">
        <v>5</v>
      </c>
      <c r="G165" s="4">
        <v>4</v>
      </c>
      <c r="H165">
        <f>SUM('Data Angka'!A165:G165)</f>
        <v>21</v>
      </c>
    </row>
    <row r="166" spans="1:8" x14ac:dyDescent="0.25">
      <c r="A166" s="4">
        <v>4</v>
      </c>
      <c r="B166" s="4">
        <v>4</v>
      </c>
      <c r="C166" s="4">
        <v>4</v>
      </c>
      <c r="D166" s="4">
        <v>3</v>
      </c>
      <c r="E166" s="4">
        <v>4</v>
      </c>
      <c r="F166" s="4">
        <v>4</v>
      </c>
      <c r="G166" s="4">
        <v>5</v>
      </c>
      <c r="H166">
        <f>SUM('Data Angka'!A166:G166)</f>
        <v>33</v>
      </c>
    </row>
    <row r="167" spans="1:8" x14ac:dyDescent="0.25">
      <c r="A167" s="4">
        <v>4</v>
      </c>
      <c r="B167" s="4">
        <v>4</v>
      </c>
      <c r="C167" s="4">
        <v>4</v>
      </c>
      <c r="D167" s="4">
        <v>3</v>
      </c>
      <c r="E167" s="4">
        <v>4</v>
      </c>
      <c r="F167" s="4">
        <v>4</v>
      </c>
      <c r="G167" s="4">
        <v>5</v>
      </c>
      <c r="H167">
        <f>SUM('Data Angka'!A167:G167)</f>
        <v>31</v>
      </c>
    </row>
    <row r="168" spans="1:8" x14ac:dyDescent="0.25">
      <c r="A168" s="4">
        <v>4</v>
      </c>
      <c r="B168" s="4">
        <v>4</v>
      </c>
      <c r="C168" s="4">
        <v>4</v>
      </c>
      <c r="D168" s="4">
        <v>4</v>
      </c>
      <c r="E168" s="4">
        <v>4</v>
      </c>
      <c r="F168" s="4">
        <v>4</v>
      </c>
      <c r="G168" s="4">
        <v>4</v>
      </c>
      <c r="H168">
        <f>SUM('Data Angka'!A168:G168)</f>
        <v>27</v>
      </c>
    </row>
    <row r="169" spans="1:8" x14ac:dyDescent="0.25">
      <c r="A169" s="4">
        <v>4</v>
      </c>
      <c r="B169" s="4">
        <v>4</v>
      </c>
      <c r="C169" s="4">
        <v>4</v>
      </c>
      <c r="D169" s="4">
        <v>4</v>
      </c>
      <c r="E169" s="4">
        <v>4</v>
      </c>
      <c r="F169" s="4">
        <v>4</v>
      </c>
      <c r="G169" s="4">
        <v>4</v>
      </c>
      <c r="H169">
        <f>SUM('Data Angka'!A169:G169)</f>
        <v>22</v>
      </c>
    </row>
    <row r="170" spans="1:8" x14ac:dyDescent="0.25">
      <c r="A170" s="4">
        <v>4</v>
      </c>
      <c r="B170" s="4">
        <v>4</v>
      </c>
      <c r="C170" s="4">
        <v>4</v>
      </c>
      <c r="D170" s="4">
        <v>4</v>
      </c>
      <c r="E170" s="4">
        <v>4</v>
      </c>
      <c r="F170" s="4">
        <v>4</v>
      </c>
      <c r="G170" s="4">
        <v>4</v>
      </c>
      <c r="H170">
        <f>SUM('Data Angka'!A170:G170)</f>
        <v>24</v>
      </c>
    </row>
    <row r="171" spans="1:8" x14ac:dyDescent="0.25">
      <c r="A171" s="4">
        <v>5</v>
      </c>
      <c r="B171" s="4">
        <v>5</v>
      </c>
      <c r="C171" s="4">
        <v>4</v>
      </c>
      <c r="D171" s="4">
        <v>5</v>
      </c>
      <c r="E171" s="4">
        <v>4</v>
      </c>
      <c r="F171" s="4">
        <v>5</v>
      </c>
      <c r="G171" s="4">
        <v>5</v>
      </c>
      <c r="H171">
        <f>SUM('Data Angka'!A171:G171)</f>
        <v>22</v>
      </c>
    </row>
    <row r="172" spans="1:8" x14ac:dyDescent="0.25">
      <c r="A172" s="4">
        <v>5</v>
      </c>
      <c r="B172" s="4">
        <v>5</v>
      </c>
      <c r="C172" s="4">
        <v>5</v>
      </c>
      <c r="D172" s="4">
        <v>5</v>
      </c>
      <c r="E172" s="4">
        <v>5</v>
      </c>
      <c r="F172" s="4">
        <v>5</v>
      </c>
      <c r="G172" s="4">
        <v>5</v>
      </c>
      <c r="H172">
        <f>SUM('Data Angka'!A172:G172)</f>
        <v>56</v>
      </c>
    </row>
    <row r="173" spans="1:8" x14ac:dyDescent="0.25">
      <c r="A173" s="4">
        <v>3</v>
      </c>
      <c r="B173" s="4">
        <v>3</v>
      </c>
      <c r="C173" s="4">
        <v>3</v>
      </c>
      <c r="D173" s="4">
        <v>3</v>
      </c>
      <c r="E173" s="4">
        <v>2</v>
      </c>
      <c r="F173" s="4">
        <v>2</v>
      </c>
      <c r="G173" s="4">
        <v>4</v>
      </c>
      <c r="H173">
        <f>SUM('Data Angka'!A173:G173)</f>
        <v>36</v>
      </c>
    </row>
    <row r="174" spans="1:8" x14ac:dyDescent="0.25">
      <c r="A174" s="4">
        <v>5</v>
      </c>
      <c r="B174" s="4">
        <v>5</v>
      </c>
      <c r="C174" s="4">
        <v>4</v>
      </c>
      <c r="D174" s="4">
        <v>5</v>
      </c>
      <c r="E174" s="4">
        <v>4</v>
      </c>
      <c r="F174" s="4">
        <v>4</v>
      </c>
      <c r="G174" s="4">
        <v>5</v>
      </c>
      <c r="H174">
        <f>SUM('Data Angka'!A174:G174)</f>
        <v>35</v>
      </c>
    </row>
    <row r="175" spans="1:8" x14ac:dyDescent="0.25">
      <c r="A175" s="4">
        <v>4</v>
      </c>
      <c r="B175" s="4">
        <v>5</v>
      </c>
      <c r="C175" s="4">
        <v>4</v>
      </c>
      <c r="D175" s="4">
        <v>5</v>
      </c>
      <c r="E175" s="4">
        <v>4</v>
      </c>
      <c r="F175" s="4">
        <v>5</v>
      </c>
      <c r="G175" s="4">
        <v>5</v>
      </c>
      <c r="H175">
        <f>SUM('Data Angka'!A175:G175)</f>
        <v>32</v>
      </c>
    </row>
    <row r="176" spans="1:8" x14ac:dyDescent="0.25">
      <c r="A176" s="4">
        <v>5</v>
      </c>
      <c r="B176" s="4">
        <v>5</v>
      </c>
      <c r="C176" s="4">
        <v>4</v>
      </c>
      <c r="D176" s="4">
        <v>5</v>
      </c>
      <c r="E176" s="4">
        <v>4</v>
      </c>
      <c r="F176" s="4">
        <v>5</v>
      </c>
      <c r="G176" s="4">
        <v>5</v>
      </c>
      <c r="H176">
        <f>SUM('Data Angka'!A176:G176)</f>
        <v>31</v>
      </c>
    </row>
    <row r="177" spans="1:8" x14ac:dyDescent="0.25">
      <c r="A177" s="4">
        <v>3</v>
      </c>
      <c r="B177" s="4">
        <v>3</v>
      </c>
      <c r="C177" s="4">
        <v>3</v>
      </c>
      <c r="D177" s="4">
        <v>3</v>
      </c>
      <c r="E177" s="4">
        <v>2</v>
      </c>
      <c r="F177" s="4">
        <v>2</v>
      </c>
      <c r="G177" s="4">
        <v>3</v>
      </c>
      <c r="H177">
        <f>SUM('Data Angka'!A177:G177)</f>
        <v>40</v>
      </c>
    </row>
    <row r="178" spans="1:8" x14ac:dyDescent="0.25">
      <c r="A178" s="4">
        <v>4</v>
      </c>
      <c r="B178" s="4">
        <v>4</v>
      </c>
      <c r="C178" s="4">
        <v>4</v>
      </c>
      <c r="D178" s="4">
        <v>4</v>
      </c>
      <c r="E178" s="4">
        <v>4</v>
      </c>
      <c r="F178" s="4">
        <v>4</v>
      </c>
      <c r="G178" s="4">
        <v>3</v>
      </c>
      <c r="H178">
        <f>SUM('Data Angka'!A178:G178)</f>
        <v>47</v>
      </c>
    </row>
    <row r="179" spans="1:8" x14ac:dyDescent="0.25">
      <c r="A179" s="4">
        <v>4</v>
      </c>
      <c r="B179" s="4">
        <v>4</v>
      </c>
      <c r="C179" s="4">
        <v>4</v>
      </c>
      <c r="D179" s="4">
        <v>3</v>
      </c>
      <c r="E179" s="4">
        <v>2</v>
      </c>
      <c r="F179" s="4">
        <v>4</v>
      </c>
      <c r="G179" s="4">
        <v>5</v>
      </c>
      <c r="H179">
        <f>SUM('Data Angka'!A179:G179)</f>
        <v>31</v>
      </c>
    </row>
    <row r="180" spans="1:8" x14ac:dyDescent="0.25">
      <c r="A180" s="4">
        <v>3</v>
      </c>
      <c r="B180" s="4">
        <v>3</v>
      </c>
      <c r="C180" s="4">
        <v>3</v>
      </c>
      <c r="D180" s="4">
        <v>4</v>
      </c>
      <c r="E180" s="4">
        <v>4</v>
      </c>
      <c r="F180" s="4">
        <v>4</v>
      </c>
      <c r="G180" s="4">
        <v>4</v>
      </c>
      <c r="H180">
        <f>SUM('Data Angka'!A180:G180)</f>
        <v>32</v>
      </c>
    </row>
    <row r="181" spans="1:8" x14ac:dyDescent="0.25">
      <c r="A181" s="4">
        <v>4</v>
      </c>
      <c r="B181" s="4">
        <v>5</v>
      </c>
      <c r="C181" s="4">
        <v>4</v>
      </c>
      <c r="D181" s="4">
        <v>4</v>
      </c>
      <c r="E181" s="4">
        <v>4</v>
      </c>
      <c r="F181" s="4">
        <v>4</v>
      </c>
      <c r="G181" s="4">
        <v>4</v>
      </c>
      <c r="H181">
        <f>SUM('Data Angka'!A181:G181)</f>
        <v>48</v>
      </c>
    </row>
    <row r="182" spans="1:8" x14ac:dyDescent="0.25">
      <c r="A182" s="4">
        <v>4</v>
      </c>
      <c r="B182" s="4">
        <v>4</v>
      </c>
      <c r="C182" s="4">
        <v>4</v>
      </c>
      <c r="D182" s="4">
        <v>4</v>
      </c>
      <c r="E182" s="4">
        <v>4</v>
      </c>
      <c r="F182" s="4">
        <v>4</v>
      </c>
      <c r="G182" s="4">
        <v>4</v>
      </c>
      <c r="H182">
        <f>SUM('Data Angka'!A182:G182)</f>
        <v>30</v>
      </c>
    </row>
    <row r="183" spans="1:8" x14ac:dyDescent="0.25">
      <c r="A183" s="4">
        <v>5</v>
      </c>
      <c r="B183" s="4">
        <v>4</v>
      </c>
      <c r="C183" s="4">
        <v>4</v>
      </c>
      <c r="D183" s="4">
        <v>4</v>
      </c>
      <c r="E183" s="4">
        <v>4</v>
      </c>
      <c r="F183" s="4">
        <v>4</v>
      </c>
      <c r="G183" s="4">
        <v>4</v>
      </c>
      <c r="H183">
        <f>SUM('Data Angka'!A183:G183)</f>
        <v>47</v>
      </c>
    </row>
    <row r="184" spans="1:8" x14ac:dyDescent="0.25">
      <c r="A184" s="4">
        <v>5</v>
      </c>
      <c r="B184" s="4">
        <v>5</v>
      </c>
      <c r="C184" s="4">
        <v>5</v>
      </c>
      <c r="D184" s="4">
        <v>5</v>
      </c>
      <c r="E184" s="4">
        <v>5</v>
      </c>
      <c r="F184" s="4">
        <v>5</v>
      </c>
      <c r="G184" s="4">
        <v>5</v>
      </c>
      <c r="H184">
        <f>SUM('Data Angka'!A184:G184)</f>
        <v>27</v>
      </c>
    </row>
    <row r="185" spans="1:8" x14ac:dyDescent="0.25">
      <c r="A185" s="4">
        <v>5</v>
      </c>
      <c r="B185" s="4">
        <v>5</v>
      </c>
      <c r="C185" s="4">
        <v>5</v>
      </c>
      <c r="D185" s="4">
        <v>5</v>
      </c>
      <c r="E185" s="4">
        <v>5</v>
      </c>
      <c r="F185" s="4">
        <v>5</v>
      </c>
      <c r="G185" s="4">
        <v>5</v>
      </c>
      <c r="H185">
        <f>SUM('Data Angka'!A185:G185)</f>
        <v>19</v>
      </c>
    </row>
    <row r="186" spans="1:8" x14ac:dyDescent="0.25">
      <c r="A186" s="4">
        <v>3</v>
      </c>
      <c r="B186" s="4">
        <v>3</v>
      </c>
      <c r="C186" s="4">
        <v>3</v>
      </c>
      <c r="D186" s="4">
        <v>3</v>
      </c>
      <c r="E186" s="4">
        <v>2</v>
      </c>
      <c r="F186" s="4">
        <v>2</v>
      </c>
      <c r="G186" s="4">
        <v>4</v>
      </c>
      <c r="H186">
        <f>SUM('Data Angka'!A186:G186)</f>
        <v>24</v>
      </c>
    </row>
    <row r="187" spans="1:8" x14ac:dyDescent="0.25">
      <c r="A187" s="4">
        <v>5</v>
      </c>
      <c r="B187" s="4">
        <v>5</v>
      </c>
      <c r="C187" s="4">
        <v>5</v>
      </c>
      <c r="D187" s="4">
        <v>5</v>
      </c>
      <c r="E187" s="4">
        <v>5</v>
      </c>
      <c r="F187" s="4">
        <v>5</v>
      </c>
      <c r="G187" s="4">
        <v>5</v>
      </c>
      <c r="H187">
        <f>SUM('Data Angka'!A187:G187)</f>
        <v>30</v>
      </c>
    </row>
    <row r="188" spans="1:8" x14ac:dyDescent="0.25">
      <c r="A188" s="4">
        <v>5</v>
      </c>
      <c r="B188" s="4">
        <v>5</v>
      </c>
      <c r="C188" s="4">
        <v>5</v>
      </c>
      <c r="D188" s="4">
        <v>5</v>
      </c>
      <c r="E188" s="4">
        <v>5</v>
      </c>
      <c r="F188" s="4">
        <v>5</v>
      </c>
      <c r="G188" s="4">
        <v>5</v>
      </c>
      <c r="H188">
        <f>SUM('Data Angka'!A188:G188)</f>
        <v>19</v>
      </c>
    </row>
    <row r="189" spans="1:8" x14ac:dyDescent="0.25">
      <c r="A189" s="4">
        <v>5</v>
      </c>
      <c r="B189" s="4">
        <v>4</v>
      </c>
      <c r="C189" s="4">
        <v>4</v>
      </c>
      <c r="D189" s="4">
        <v>5</v>
      </c>
      <c r="E189" s="4">
        <v>4</v>
      </c>
      <c r="F189" s="4">
        <v>5</v>
      </c>
      <c r="G189" s="4">
        <v>4</v>
      </c>
      <c r="H189">
        <f>SUM('Data Angka'!A189:G189)</f>
        <v>30</v>
      </c>
    </row>
    <row r="190" spans="1:8" x14ac:dyDescent="0.25">
      <c r="A190" s="4">
        <v>5</v>
      </c>
      <c r="B190" s="4">
        <v>5</v>
      </c>
      <c r="C190" s="4">
        <v>4</v>
      </c>
      <c r="D190" s="4">
        <v>4</v>
      </c>
      <c r="E190" s="4">
        <v>4</v>
      </c>
      <c r="F190" s="4">
        <v>5</v>
      </c>
      <c r="G190" s="4">
        <v>4</v>
      </c>
      <c r="H190">
        <f>SUM('Data Angka'!A190:G190)</f>
        <v>48</v>
      </c>
    </row>
    <row r="191" spans="1:8" x14ac:dyDescent="0.25">
      <c r="A191" s="4">
        <v>4</v>
      </c>
      <c r="B191" s="4">
        <v>4</v>
      </c>
      <c r="C191" s="4">
        <v>4</v>
      </c>
      <c r="D191" s="4">
        <v>4</v>
      </c>
      <c r="E191" s="4">
        <v>4</v>
      </c>
      <c r="F191" s="4">
        <v>4</v>
      </c>
      <c r="G191" s="4">
        <v>4</v>
      </c>
      <c r="H191">
        <f>SUM('Data Angka'!A191:G191)</f>
        <v>27</v>
      </c>
    </row>
    <row r="192" spans="1:8" x14ac:dyDescent="0.25">
      <c r="A192" s="4">
        <v>5</v>
      </c>
      <c r="B192" s="4">
        <v>4</v>
      </c>
      <c r="C192" s="4">
        <v>4</v>
      </c>
      <c r="D192" s="4">
        <v>4</v>
      </c>
      <c r="E192" s="4">
        <v>4</v>
      </c>
      <c r="F192" s="4">
        <v>4</v>
      </c>
      <c r="G192" s="4">
        <v>4</v>
      </c>
      <c r="H192">
        <f>SUM('Data Angka'!A192:G192)</f>
        <v>19</v>
      </c>
    </row>
    <row r="193" spans="1:8" x14ac:dyDescent="0.25">
      <c r="A193" s="4">
        <v>5</v>
      </c>
      <c r="B193" s="4">
        <v>5</v>
      </c>
      <c r="C193" s="4">
        <v>5</v>
      </c>
      <c r="D193" s="4">
        <v>4</v>
      </c>
      <c r="E193" s="4">
        <v>4</v>
      </c>
      <c r="F193" s="4">
        <v>4</v>
      </c>
      <c r="G193" s="4">
        <v>4</v>
      </c>
      <c r="H193">
        <f>SUM('Data Angka'!A193:G193)</f>
        <v>18</v>
      </c>
    </row>
    <row r="194" spans="1:8" x14ac:dyDescent="0.25">
      <c r="A194" s="4">
        <v>4</v>
      </c>
      <c r="B194" s="4">
        <v>4</v>
      </c>
      <c r="C194" s="4">
        <v>4</v>
      </c>
      <c r="D194" s="4">
        <v>4</v>
      </c>
      <c r="E194" s="4">
        <v>5</v>
      </c>
      <c r="F194" s="4">
        <v>4</v>
      </c>
      <c r="G194" s="4">
        <v>4</v>
      </c>
      <c r="H194">
        <f>SUM('Data Angka'!A194:G194)</f>
        <v>38</v>
      </c>
    </row>
    <row r="195" spans="1:8" x14ac:dyDescent="0.25">
      <c r="A195" s="4">
        <v>4</v>
      </c>
      <c r="B195" s="4">
        <v>4</v>
      </c>
      <c r="C195" s="4">
        <v>4</v>
      </c>
      <c r="D195" s="4">
        <v>4</v>
      </c>
      <c r="E195" s="4">
        <v>4</v>
      </c>
      <c r="F195" s="4">
        <v>4</v>
      </c>
      <c r="G195" s="4">
        <v>4</v>
      </c>
      <c r="H195">
        <f>SUM('Data Angka'!A195:G195)</f>
        <v>49</v>
      </c>
    </row>
    <row r="196" spans="1:8" x14ac:dyDescent="0.25">
      <c r="A196" s="4">
        <v>5</v>
      </c>
      <c r="B196" s="4">
        <v>5</v>
      </c>
      <c r="C196" s="4">
        <v>5</v>
      </c>
      <c r="D196" s="4">
        <v>4</v>
      </c>
      <c r="E196" s="4">
        <v>4</v>
      </c>
      <c r="F196" s="4">
        <v>4</v>
      </c>
      <c r="G196" s="4">
        <v>4</v>
      </c>
      <c r="H196">
        <f>SUM('Data Angka'!A196:G196)</f>
        <v>25</v>
      </c>
    </row>
    <row r="197" spans="1:8" x14ac:dyDescent="0.25">
      <c r="A197" s="4">
        <v>4</v>
      </c>
      <c r="B197" s="4">
        <v>4</v>
      </c>
      <c r="C197" s="4">
        <v>4</v>
      </c>
      <c r="D197" s="4">
        <v>4</v>
      </c>
      <c r="E197" s="4">
        <v>4</v>
      </c>
      <c r="F197" s="4">
        <v>4</v>
      </c>
      <c r="G197" s="4">
        <v>4</v>
      </c>
      <c r="H197">
        <f>SUM('Data Angka'!A197:G197)</f>
        <v>37</v>
      </c>
    </row>
    <row r="198" spans="1:8" x14ac:dyDescent="0.25">
      <c r="A198" s="4">
        <v>5</v>
      </c>
      <c r="B198" s="4">
        <v>5</v>
      </c>
      <c r="C198" s="4">
        <v>5</v>
      </c>
      <c r="D198" s="4">
        <v>5</v>
      </c>
      <c r="E198" s="4">
        <v>5</v>
      </c>
      <c r="F198" s="4">
        <v>5</v>
      </c>
      <c r="G198" s="4">
        <v>5</v>
      </c>
      <c r="H198">
        <f>SUM('Data Angka'!A198:G198)</f>
        <v>30</v>
      </c>
    </row>
    <row r="199" spans="1:8" x14ac:dyDescent="0.25">
      <c r="A199" s="4">
        <v>5</v>
      </c>
      <c r="B199" s="4">
        <v>5</v>
      </c>
      <c r="C199" s="4">
        <v>5</v>
      </c>
      <c r="D199" s="4">
        <v>5</v>
      </c>
      <c r="E199" s="4">
        <v>5</v>
      </c>
      <c r="F199" s="4">
        <v>5</v>
      </c>
      <c r="G199" s="4">
        <v>5</v>
      </c>
      <c r="H199">
        <f>SUM('Data Angka'!A199:G199)</f>
        <v>46</v>
      </c>
    </row>
    <row r="200" spans="1:8" x14ac:dyDescent="0.25">
      <c r="A200" s="4">
        <v>4</v>
      </c>
      <c r="B200" s="4">
        <v>4</v>
      </c>
      <c r="C200" s="4">
        <v>4</v>
      </c>
      <c r="D200" s="4">
        <v>4</v>
      </c>
      <c r="E200" s="4">
        <v>4</v>
      </c>
      <c r="F200" s="4">
        <v>4</v>
      </c>
      <c r="G200" s="4">
        <v>4</v>
      </c>
      <c r="H200">
        <f>SUM('Data Angka'!A200:G200)</f>
        <v>39</v>
      </c>
    </row>
    <row r="201" spans="1:8" x14ac:dyDescent="0.25">
      <c r="A201" s="4">
        <v>4</v>
      </c>
      <c r="B201" s="4">
        <v>4</v>
      </c>
      <c r="C201" s="4">
        <v>4</v>
      </c>
      <c r="D201" s="4">
        <v>4</v>
      </c>
      <c r="E201" s="4">
        <v>4</v>
      </c>
      <c r="F201" s="4">
        <v>5</v>
      </c>
      <c r="G201" s="4">
        <v>5</v>
      </c>
      <c r="H201">
        <f>SUM('Data Angka'!A201:G201)</f>
        <v>32</v>
      </c>
    </row>
    <row r="202" spans="1:8" x14ac:dyDescent="0.25">
      <c r="A202" s="4">
        <v>5</v>
      </c>
      <c r="B202" s="4">
        <v>5</v>
      </c>
      <c r="C202" s="4">
        <v>5</v>
      </c>
      <c r="D202" s="4">
        <v>5</v>
      </c>
      <c r="E202" s="4">
        <v>4</v>
      </c>
      <c r="F202" s="4">
        <v>4</v>
      </c>
      <c r="G202" s="4">
        <v>4</v>
      </c>
      <c r="H202">
        <f>SUM('Data Angka'!A202:G202)</f>
        <v>36</v>
      </c>
    </row>
    <row r="203" spans="1:8" x14ac:dyDescent="0.25">
      <c r="A203" s="4">
        <v>5</v>
      </c>
      <c r="B203" s="4">
        <v>4</v>
      </c>
      <c r="C203" s="4">
        <v>4</v>
      </c>
      <c r="D203" s="4">
        <v>4</v>
      </c>
      <c r="E203" s="4">
        <v>4</v>
      </c>
      <c r="F203" s="4">
        <v>4</v>
      </c>
      <c r="G203" s="4">
        <v>4</v>
      </c>
      <c r="H203">
        <f>SUM('Data Angka'!A203:G203)</f>
        <v>47</v>
      </c>
    </row>
    <row r="204" spans="1:8" x14ac:dyDescent="0.25">
      <c r="A204" s="4">
        <v>3</v>
      </c>
      <c r="B204" s="4">
        <v>3</v>
      </c>
      <c r="C204" s="4">
        <v>3</v>
      </c>
      <c r="D204" s="4">
        <v>3</v>
      </c>
      <c r="E204" s="4">
        <v>2</v>
      </c>
      <c r="F204" s="4">
        <v>2</v>
      </c>
      <c r="G204" s="4">
        <v>4</v>
      </c>
      <c r="H204">
        <f>SUM('Data Angka'!A204:G204)</f>
        <v>24</v>
      </c>
    </row>
    <row r="205" spans="1:8" x14ac:dyDescent="0.25">
      <c r="A205" s="4">
        <v>5</v>
      </c>
      <c r="B205" s="4">
        <v>4</v>
      </c>
      <c r="C205" s="4">
        <v>3</v>
      </c>
      <c r="D205" s="4">
        <v>4</v>
      </c>
      <c r="E205" s="4">
        <v>4</v>
      </c>
      <c r="F205" s="4">
        <v>4</v>
      </c>
      <c r="G205" s="4">
        <v>5</v>
      </c>
      <c r="H205">
        <f>SUM('Data Angka'!A205:G205)</f>
        <v>23</v>
      </c>
    </row>
    <row r="206" spans="1:8" x14ac:dyDescent="0.25">
      <c r="A206" s="4">
        <v>5</v>
      </c>
      <c r="B206" s="4">
        <v>4</v>
      </c>
      <c r="C206" s="4">
        <v>2</v>
      </c>
      <c r="D206" s="4">
        <v>4</v>
      </c>
      <c r="E206" s="4">
        <v>3</v>
      </c>
      <c r="F206" s="4">
        <v>4</v>
      </c>
      <c r="G206" s="4">
        <v>5</v>
      </c>
      <c r="H206">
        <f>SUM('Data Angka'!A206:G206)</f>
        <v>27</v>
      </c>
    </row>
    <row r="207" spans="1:8" x14ac:dyDescent="0.25">
      <c r="A207" s="4">
        <v>4</v>
      </c>
      <c r="B207" s="4">
        <v>5</v>
      </c>
      <c r="C207" s="4">
        <v>5</v>
      </c>
      <c r="D207" s="4">
        <v>4</v>
      </c>
      <c r="E207" s="4">
        <v>4</v>
      </c>
      <c r="F207" s="4">
        <v>5</v>
      </c>
      <c r="G207" s="4">
        <v>5</v>
      </c>
      <c r="H207">
        <f>SUM('Data Angka'!A207:G207)</f>
        <v>32</v>
      </c>
    </row>
    <row r="208" spans="1:8" x14ac:dyDescent="0.25">
      <c r="A208" s="4">
        <v>5</v>
      </c>
      <c r="B208" s="4">
        <v>5</v>
      </c>
      <c r="C208" s="4">
        <v>3</v>
      </c>
      <c r="D208" s="4">
        <v>4</v>
      </c>
      <c r="E208" s="4">
        <v>2</v>
      </c>
      <c r="F208" s="4">
        <v>4</v>
      </c>
      <c r="G208" s="4">
        <v>4</v>
      </c>
      <c r="H208">
        <f>SUM('Data Angka'!A208:G208)</f>
        <v>24</v>
      </c>
    </row>
    <row r="209" spans="1:8" x14ac:dyDescent="0.25">
      <c r="A209" s="4">
        <v>4</v>
      </c>
      <c r="B209" s="4">
        <v>5</v>
      </c>
      <c r="C209" s="4">
        <v>3</v>
      </c>
      <c r="D209" s="4">
        <v>2</v>
      </c>
      <c r="E209" s="4">
        <v>3</v>
      </c>
      <c r="F209" s="4">
        <v>4</v>
      </c>
      <c r="G209" s="4">
        <v>5</v>
      </c>
      <c r="H209">
        <f>SUM('Data Angka'!A209:G209)</f>
        <v>30</v>
      </c>
    </row>
    <row r="210" spans="1:8" x14ac:dyDescent="0.25">
      <c r="A210" s="4">
        <v>4</v>
      </c>
      <c r="B210" s="4">
        <v>3</v>
      </c>
      <c r="C210" s="4">
        <v>4</v>
      </c>
      <c r="D210" s="4">
        <v>3</v>
      </c>
      <c r="E210" s="4">
        <v>3</v>
      </c>
      <c r="F210" s="4">
        <v>3</v>
      </c>
      <c r="G210" s="4">
        <v>3</v>
      </c>
      <c r="H210">
        <f>SUM('Data Angka'!A210:G210)</f>
        <v>29</v>
      </c>
    </row>
    <row r="211" spans="1:8" x14ac:dyDescent="0.25">
      <c r="A211" s="4">
        <v>4</v>
      </c>
      <c r="B211" s="4">
        <v>3</v>
      </c>
      <c r="C211" s="4">
        <v>2</v>
      </c>
      <c r="D211" s="4">
        <v>3</v>
      </c>
      <c r="E211" s="4">
        <v>4</v>
      </c>
      <c r="F211" s="4">
        <v>3</v>
      </c>
      <c r="G211" s="4">
        <v>2</v>
      </c>
      <c r="H211">
        <f>SUM('Data Angka'!A211:G211)</f>
        <v>42</v>
      </c>
    </row>
    <row r="212" spans="1:8" x14ac:dyDescent="0.25">
      <c r="A212" s="4">
        <v>4</v>
      </c>
      <c r="B212" s="4">
        <v>4</v>
      </c>
      <c r="C212" s="4">
        <v>4</v>
      </c>
      <c r="D212" s="4">
        <v>5</v>
      </c>
      <c r="E212" s="4">
        <v>4</v>
      </c>
      <c r="F212" s="4">
        <v>4</v>
      </c>
      <c r="G212" s="4">
        <v>4</v>
      </c>
      <c r="H212">
        <f>SUM('Data Angka'!A212:G212)</f>
        <v>21</v>
      </c>
    </row>
    <row r="213" spans="1:8" x14ac:dyDescent="0.25">
      <c r="A213" s="4">
        <v>4</v>
      </c>
      <c r="B213" s="4">
        <v>4</v>
      </c>
      <c r="C213" s="4">
        <v>5</v>
      </c>
      <c r="D213" s="4">
        <v>4</v>
      </c>
      <c r="E213" s="4">
        <v>5</v>
      </c>
      <c r="F213" s="4">
        <v>4</v>
      </c>
      <c r="G213" s="4">
        <v>5</v>
      </c>
      <c r="H213">
        <f>SUM('Data Angka'!A213:G213)</f>
        <v>25</v>
      </c>
    </row>
    <row r="214" spans="1:8" x14ac:dyDescent="0.25">
      <c r="A214" s="4">
        <v>4</v>
      </c>
      <c r="B214" s="4">
        <v>4</v>
      </c>
      <c r="C214" s="4">
        <v>5</v>
      </c>
      <c r="D214" s="4">
        <v>4</v>
      </c>
      <c r="E214" s="4">
        <v>4</v>
      </c>
      <c r="F214" s="4">
        <v>5</v>
      </c>
      <c r="G214" s="4">
        <v>4</v>
      </c>
      <c r="H214">
        <f>SUM('Data Angka'!A214:G214)</f>
        <v>38</v>
      </c>
    </row>
    <row r="215" spans="1:8" x14ac:dyDescent="0.25">
      <c r="A215" s="4">
        <v>5</v>
      </c>
      <c r="B215" s="4">
        <v>4</v>
      </c>
      <c r="C215" s="4">
        <v>4</v>
      </c>
      <c r="D215" s="4">
        <v>5</v>
      </c>
      <c r="E215" s="4">
        <v>5</v>
      </c>
      <c r="F215" s="4">
        <v>4</v>
      </c>
      <c r="G215" s="4">
        <v>4</v>
      </c>
      <c r="H215">
        <f>SUM('Data Angka'!A215:G215)</f>
        <v>40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A4513-8C25-4424-A6A9-5B2A9E5C58B3}">
  <dimension ref="A1:T215"/>
  <sheetViews>
    <sheetView tabSelected="1" workbookViewId="0">
      <selection activeCell="W15" sqref="W15"/>
    </sheetView>
  </sheetViews>
  <sheetFormatPr defaultRowHeight="15" x14ac:dyDescent="0.25"/>
  <cols>
    <col min="1" max="2" width="3.28515625" bestFit="1" customWidth="1"/>
    <col min="3" max="3" width="3.85546875" customWidth="1"/>
    <col min="4" max="5" width="3.28515625" bestFit="1" customWidth="1"/>
    <col min="6" max="6" width="3.5703125" bestFit="1" customWidth="1"/>
    <col min="7" max="7" width="3.28515625" bestFit="1" customWidth="1"/>
    <col min="8" max="8" width="3.7109375" bestFit="1" customWidth="1"/>
    <col min="9" max="9" width="3.28515625" bestFit="1" customWidth="1"/>
    <col min="10" max="19" width="4" bestFit="1" customWidth="1"/>
    <col min="20" max="20" width="8" bestFit="1" customWidth="1"/>
  </cols>
  <sheetData>
    <row r="1" spans="1:20" x14ac:dyDescent="0.25">
      <c r="A1" s="3" t="s">
        <v>17</v>
      </c>
      <c r="B1" s="3" t="s">
        <v>18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23</v>
      </c>
      <c r="H1" s="3" t="s">
        <v>24</v>
      </c>
      <c r="I1" s="3" t="s">
        <v>25</v>
      </c>
      <c r="J1" s="3" t="s">
        <v>26</v>
      </c>
      <c r="K1" s="3" t="s">
        <v>27</v>
      </c>
      <c r="L1" s="3" t="s">
        <v>28</v>
      </c>
      <c r="M1" s="3" t="s">
        <v>29</v>
      </c>
      <c r="N1" s="3" t="s">
        <v>30</v>
      </c>
      <c r="O1" s="3" t="s">
        <v>31</v>
      </c>
      <c r="P1" s="3" t="s">
        <v>32</v>
      </c>
      <c r="Q1" s="3" t="s">
        <v>33</v>
      </c>
      <c r="R1" s="3" t="s">
        <v>34</v>
      </c>
      <c r="S1" s="3" t="s">
        <v>35</v>
      </c>
      <c r="T1" s="3" t="s">
        <v>36</v>
      </c>
    </row>
    <row r="2" spans="1:20" x14ac:dyDescent="0.25">
      <c r="A2">
        <v>3</v>
      </c>
      <c r="B2">
        <v>3</v>
      </c>
      <c r="C2">
        <v>3</v>
      </c>
      <c r="D2">
        <v>3</v>
      </c>
      <c r="E2">
        <v>3</v>
      </c>
      <c r="F2">
        <v>2</v>
      </c>
      <c r="G2">
        <v>3</v>
      </c>
      <c r="H2">
        <v>2</v>
      </c>
      <c r="I2">
        <v>2</v>
      </c>
      <c r="J2">
        <v>3</v>
      </c>
      <c r="K2">
        <v>3</v>
      </c>
      <c r="L2">
        <v>3</v>
      </c>
      <c r="M2">
        <v>3</v>
      </c>
      <c r="N2">
        <v>3</v>
      </c>
      <c r="O2">
        <v>3</v>
      </c>
      <c r="P2">
        <v>3</v>
      </c>
      <c r="Q2">
        <v>3</v>
      </c>
      <c r="R2">
        <v>3</v>
      </c>
      <c r="S2">
        <v>3</v>
      </c>
      <c r="T2">
        <f>SUM(A2:S2)</f>
        <v>54</v>
      </c>
    </row>
    <row r="3" spans="1:20" x14ac:dyDescent="0.25">
      <c r="A3">
        <v>3</v>
      </c>
      <c r="B3">
        <v>3</v>
      </c>
      <c r="C3">
        <v>3</v>
      </c>
      <c r="D3">
        <v>1</v>
      </c>
      <c r="E3">
        <v>1</v>
      </c>
      <c r="F3">
        <v>3</v>
      </c>
      <c r="G3">
        <v>3</v>
      </c>
      <c r="H3">
        <v>3</v>
      </c>
      <c r="I3">
        <v>3</v>
      </c>
      <c r="J3">
        <v>3</v>
      </c>
      <c r="K3">
        <v>3</v>
      </c>
      <c r="L3">
        <v>3</v>
      </c>
      <c r="M3">
        <v>3</v>
      </c>
      <c r="N3">
        <v>3</v>
      </c>
      <c r="O3">
        <v>3</v>
      </c>
      <c r="P3">
        <v>3</v>
      </c>
      <c r="Q3">
        <v>3</v>
      </c>
      <c r="R3">
        <v>3</v>
      </c>
      <c r="S3">
        <v>3</v>
      </c>
      <c r="T3">
        <f t="shared" ref="T3:T66" si="0">SUM(A3:S3)</f>
        <v>53</v>
      </c>
    </row>
    <row r="4" spans="1:20" x14ac:dyDescent="0.25">
      <c r="A4">
        <v>3</v>
      </c>
      <c r="B4">
        <v>3</v>
      </c>
      <c r="C4">
        <v>3</v>
      </c>
      <c r="D4">
        <v>3</v>
      </c>
      <c r="E4">
        <v>3</v>
      </c>
      <c r="F4">
        <v>3</v>
      </c>
      <c r="G4">
        <v>2</v>
      </c>
      <c r="H4">
        <v>2</v>
      </c>
      <c r="I4">
        <v>2</v>
      </c>
      <c r="J4">
        <v>4</v>
      </c>
      <c r="K4">
        <v>2</v>
      </c>
      <c r="L4">
        <v>1</v>
      </c>
      <c r="M4">
        <v>2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f t="shared" si="0"/>
        <v>39</v>
      </c>
    </row>
    <row r="5" spans="1:20" x14ac:dyDescent="0.25">
      <c r="A5">
        <v>3</v>
      </c>
      <c r="B5">
        <v>3</v>
      </c>
      <c r="C5">
        <v>2</v>
      </c>
      <c r="D5">
        <v>1</v>
      </c>
      <c r="E5">
        <v>2</v>
      </c>
      <c r="F5">
        <v>2</v>
      </c>
      <c r="G5">
        <v>3</v>
      </c>
      <c r="H5">
        <v>3</v>
      </c>
      <c r="I5">
        <v>1</v>
      </c>
      <c r="J5">
        <v>4</v>
      </c>
      <c r="K5">
        <v>2</v>
      </c>
      <c r="L5">
        <v>1</v>
      </c>
      <c r="M5">
        <v>3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f t="shared" si="0"/>
        <v>36</v>
      </c>
    </row>
    <row r="6" spans="1:20" x14ac:dyDescent="0.25">
      <c r="A6">
        <v>3</v>
      </c>
      <c r="B6">
        <v>2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5</v>
      </c>
      <c r="K6">
        <v>1</v>
      </c>
      <c r="L6">
        <v>1</v>
      </c>
      <c r="M6">
        <v>3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f t="shared" si="0"/>
        <v>28</v>
      </c>
    </row>
    <row r="7" spans="1:20" x14ac:dyDescent="0.25">
      <c r="A7">
        <v>3</v>
      </c>
      <c r="B7">
        <v>2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5</v>
      </c>
      <c r="K7">
        <v>1</v>
      </c>
      <c r="L7">
        <v>1</v>
      </c>
      <c r="M7">
        <v>3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f t="shared" si="0"/>
        <v>28</v>
      </c>
    </row>
    <row r="8" spans="1:20" x14ac:dyDescent="0.25">
      <c r="A8">
        <v>3</v>
      </c>
      <c r="B8">
        <v>3</v>
      </c>
      <c r="C8">
        <v>2</v>
      </c>
      <c r="D8">
        <v>3</v>
      </c>
      <c r="E8">
        <v>2</v>
      </c>
      <c r="F8">
        <v>3</v>
      </c>
      <c r="G8">
        <v>3</v>
      </c>
      <c r="H8">
        <v>2</v>
      </c>
      <c r="I8">
        <v>2</v>
      </c>
      <c r="J8">
        <v>5</v>
      </c>
      <c r="K8">
        <v>2</v>
      </c>
      <c r="L8">
        <v>1</v>
      </c>
      <c r="M8">
        <v>3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f t="shared" si="0"/>
        <v>40</v>
      </c>
    </row>
    <row r="9" spans="1:20" x14ac:dyDescent="0.25">
      <c r="A9">
        <v>3</v>
      </c>
      <c r="B9">
        <v>3</v>
      </c>
      <c r="C9">
        <v>2</v>
      </c>
      <c r="D9">
        <v>1</v>
      </c>
      <c r="E9">
        <v>1</v>
      </c>
      <c r="F9">
        <v>2</v>
      </c>
      <c r="G9">
        <v>1</v>
      </c>
      <c r="H9">
        <v>1</v>
      </c>
      <c r="I9">
        <v>2</v>
      </c>
      <c r="J9">
        <v>4</v>
      </c>
      <c r="K9">
        <v>1</v>
      </c>
      <c r="L9">
        <v>1</v>
      </c>
      <c r="M9">
        <v>2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f t="shared" si="0"/>
        <v>30</v>
      </c>
    </row>
    <row r="10" spans="1:20" x14ac:dyDescent="0.25">
      <c r="A10">
        <v>2</v>
      </c>
      <c r="B10">
        <v>2</v>
      </c>
      <c r="C10">
        <v>3</v>
      </c>
      <c r="D10">
        <v>1</v>
      </c>
      <c r="E10">
        <v>1</v>
      </c>
      <c r="F10">
        <v>1</v>
      </c>
      <c r="G10">
        <v>2</v>
      </c>
      <c r="H10">
        <v>1</v>
      </c>
      <c r="I10">
        <v>2</v>
      </c>
      <c r="J10">
        <v>3</v>
      </c>
      <c r="K10">
        <v>1</v>
      </c>
      <c r="L10">
        <v>1</v>
      </c>
      <c r="M10">
        <v>2</v>
      </c>
      <c r="N10">
        <v>2</v>
      </c>
      <c r="O10">
        <v>1</v>
      </c>
      <c r="P10">
        <v>1</v>
      </c>
      <c r="Q10">
        <v>1</v>
      </c>
      <c r="R10">
        <v>2</v>
      </c>
      <c r="S10">
        <v>1</v>
      </c>
      <c r="T10">
        <f t="shared" si="0"/>
        <v>30</v>
      </c>
    </row>
    <row r="11" spans="1:20" x14ac:dyDescent="0.25">
      <c r="A11">
        <v>3</v>
      </c>
      <c r="B11">
        <v>3</v>
      </c>
      <c r="C11">
        <v>2</v>
      </c>
      <c r="D11">
        <v>1</v>
      </c>
      <c r="E11">
        <v>2</v>
      </c>
      <c r="F11">
        <v>1</v>
      </c>
      <c r="G11">
        <v>3</v>
      </c>
      <c r="H11">
        <v>2</v>
      </c>
      <c r="I11">
        <v>2</v>
      </c>
      <c r="J11">
        <v>4</v>
      </c>
      <c r="K11">
        <v>2</v>
      </c>
      <c r="L11">
        <v>2</v>
      </c>
      <c r="M11">
        <v>3</v>
      </c>
      <c r="N11">
        <v>2</v>
      </c>
      <c r="O11">
        <v>1</v>
      </c>
      <c r="P11">
        <v>1</v>
      </c>
      <c r="Q11">
        <v>1</v>
      </c>
      <c r="R11">
        <v>1</v>
      </c>
      <c r="S11">
        <v>1</v>
      </c>
      <c r="T11">
        <f t="shared" si="0"/>
        <v>37</v>
      </c>
    </row>
    <row r="12" spans="1:20" x14ac:dyDescent="0.25">
      <c r="A12">
        <v>3</v>
      </c>
      <c r="B12">
        <v>2</v>
      </c>
      <c r="C12">
        <v>3</v>
      </c>
      <c r="D12">
        <v>2</v>
      </c>
      <c r="E12">
        <v>2</v>
      </c>
      <c r="F12">
        <v>2</v>
      </c>
      <c r="G12">
        <v>2</v>
      </c>
      <c r="H12">
        <v>2</v>
      </c>
      <c r="I12">
        <v>2</v>
      </c>
      <c r="J12">
        <v>3</v>
      </c>
      <c r="K12">
        <v>3</v>
      </c>
      <c r="L12">
        <v>3</v>
      </c>
      <c r="M12">
        <v>2</v>
      </c>
      <c r="N12">
        <v>3</v>
      </c>
      <c r="O12">
        <v>3</v>
      </c>
      <c r="P12">
        <v>3</v>
      </c>
      <c r="Q12">
        <v>3</v>
      </c>
      <c r="R12">
        <v>3</v>
      </c>
      <c r="S12">
        <v>3</v>
      </c>
      <c r="T12">
        <f t="shared" si="0"/>
        <v>49</v>
      </c>
    </row>
    <row r="13" spans="1:20" x14ac:dyDescent="0.25">
      <c r="A13">
        <v>2</v>
      </c>
      <c r="B13">
        <v>2</v>
      </c>
      <c r="C13">
        <v>2</v>
      </c>
      <c r="D13">
        <v>2</v>
      </c>
      <c r="E13">
        <v>2</v>
      </c>
      <c r="F13">
        <v>2</v>
      </c>
      <c r="G13">
        <v>2</v>
      </c>
      <c r="H13">
        <v>2</v>
      </c>
      <c r="I13">
        <v>2</v>
      </c>
      <c r="J13">
        <v>4</v>
      </c>
      <c r="K13">
        <v>2</v>
      </c>
      <c r="L13">
        <v>2</v>
      </c>
      <c r="M13">
        <v>2</v>
      </c>
      <c r="N13">
        <v>2</v>
      </c>
      <c r="O13">
        <v>3</v>
      </c>
      <c r="P13">
        <v>2</v>
      </c>
      <c r="Q13">
        <v>3</v>
      </c>
      <c r="R13">
        <v>2</v>
      </c>
      <c r="S13">
        <v>2</v>
      </c>
      <c r="T13">
        <f t="shared" si="0"/>
        <v>42</v>
      </c>
    </row>
    <row r="14" spans="1:20" x14ac:dyDescent="0.25">
      <c r="A14">
        <v>2</v>
      </c>
      <c r="B14">
        <v>2</v>
      </c>
      <c r="C14">
        <v>2</v>
      </c>
      <c r="D14">
        <v>2</v>
      </c>
      <c r="E14">
        <v>2</v>
      </c>
      <c r="F14">
        <v>1</v>
      </c>
      <c r="G14">
        <v>1</v>
      </c>
      <c r="H14">
        <v>2</v>
      </c>
      <c r="I14">
        <v>3</v>
      </c>
      <c r="J14">
        <v>5</v>
      </c>
      <c r="K14">
        <v>3</v>
      </c>
      <c r="L14">
        <v>2</v>
      </c>
      <c r="M14">
        <v>3</v>
      </c>
      <c r="N14">
        <v>1</v>
      </c>
      <c r="O14">
        <v>1</v>
      </c>
      <c r="P14">
        <v>1</v>
      </c>
      <c r="Q14">
        <v>2</v>
      </c>
      <c r="R14">
        <v>1</v>
      </c>
      <c r="S14">
        <v>1</v>
      </c>
      <c r="T14">
        <f t="shared" si="0"/>
        <v>37</v>
      </c>
    </row>
    <row r="15" spans="1:20" x14ac:dyDescent="0.25">
      <c r="A15">
        <v>4</v>
      </c>
      <c r="B15">
        <v>4</v>
      </c>
      <c r="C15">
        <v>3</v>
      </c>
      <c r="D15">
        <v>3</v>
      </c>
      <c r="E15">
        <v>3</v>
      </c>
      <c r="F15">
        <v>3</v>
      </c>
      <c r="G15">
        <v>3</v>
      </c>
      <c r="H15">
        <v>4</v>
      </c>
      <c r="I15">
        <v>3</v>
      </c>
      <c r="J15">
        <v>3</v>
      </c>
      <c r="K15">
        <v>5</v>
      </c>
      <c r="L15">
        <v>3</v>
      </c>
      <c r="M15">
        <v>3</v>
      </c>
      <c r="N15">
        <v>3</v>
      </c>
      <c r="O15">
        <v>3</v>
      </c>
      <c r="P15">
        <v>3</v>
      </c>
      <c r="Q15">
        <v>3</v>
      </c>
      <c r="R15">
        <v>3</v>
      </c>
      <c r="S15">
        <v>2</v>
      </c>
      <c r="T15">
        <f t="shared" si="0"/>
        <v>61</v>
      </c>
    </row>
    <row r="16" spans="1:20" x14ac:dyDescent="0.25">
      <c r="A16">
        <v>3</v>
      </c>
      <c r="B16">
        <v>2</v>
      </c>
      <c r="C16">
        <v>2</v>
      </c>
      <c r="D16">
        <v>1</v>
      </c>
      <c r="E16">
        <v>2</v>
      </c>
      <c r="F16">
        <v>2</v>
      </c>
      <c r="G16">
        <v>2</v>
      </c>
      <c r="H16">
        <v>3</v>
      </c>
      <c r="I16">
        <v>1</v>
      </c>
      <c r="J16">
        <v>4</v>
      </c>
      <c r="K16">
        <v>2</v>
      </c>
      <c r="L16">
        <v>1</v>
      </c>
      <c r="M16">
        <v>2</v>
      </c>
      <c r="N16">
        <v>1</v>
      </c>
      <c r="O16">
        <v>1</v>
      </c>
      <c r="P16">
        <v>1</v>
      </c>
      <c r="Q16">
        <v>1</v>
      </c>
      <c r="R16">
        <v>1</v>
      </c>
      <c r="S16">
        <v>1</v>
      </c>
      <c r="T16">
        <f t="shared" si="0"/>
        <v>33</v>
      </c>
    </row>
    <row r="17" spans="1:20" x14ac:dyDescent="0.25">
      <c r="A17">
        <v>3</v>
      </c>
      <c r="B17">
        <v>2</v>
      </c>
      <c r="C17">
        <v>4</v>
      </c>
      <c r="D17">
        <v>1</v>
      </c>
      <c r="E17">
        <v>3</v>
      </c>
      <c r="F17">
        <v>1</v>
      </c>
      <c r="G17">
        <v>3</v>
      </c>
      <c r="H17">
        <v>2</v>
      </c>
      <c r="I17">
        <v>3</v>
      </c>
      <c r="J17">
        <v>4</v>
      </c>
      <c r="K17">
        <v>1</v>
      </c>
      <c r="L17">
        <v>1</v>
      </c>
      <c r="M17">
        <v>3</v>
      </c>
      <c r="N17">
        <v>1</v>
      </c>
      <c r="O17">
        <v>1</v>
      </c>
      <c r="P17">
        <v>1</v>
      </c>
      <c r="Q17">
        <v>1</v>
      </c>
      <c r="R17">
        <v>1</v>
      </c>
      <c r="S17">
        <v>1</v>
      </c>
      <c r="T17">
        <f t="shared" si="0"/>
        <v>37</v>
      </c>
    </row>
    <row r="18" spans="1:20" x14ac:dyDescent="0.25">
      <c r="A18">
        <v>3</v>
      </c>
      <c r="B18">
        <v>3</v>
      </c>
      <c r="C18">
        <v>3</v>
      </c>
      <c r="D18">
        <v>1</v>
      </c>
      <c r="E18">
        <v>3</v>
      </c>
      <c r="F18">
        <v>1</v>
      </c>
      <c r="G18">
        <v>3</v>
      </c>
      <c r="H18">
        <v>1</v>
      </c>
      <c r="I18">
        <v>1</v>
      </c>
      <c r="J18">
        <v>5</v>
      </c>
      <c r="K18">
        <v>3</v>
      </c>
      <c r="L18">
        <v>1</v>
      </c>
      <c r="M18">
        <v>3</v>
      </c>
      <c r="N18">
        <v>1</v>
      </c>
      <c r="O18">
        <v>1</v>
      </c>
      <c r="P18">
        <v>1</v>
      </c>
      <c r="Q18">
        <v>1</v>
      </c>
      <c r="R18">
        <v>1</v>
      </c>
      <c r="S18">
        <v>1</v>
      </c>
      <c r="T18">
        <f t="shared" si="0"/>
        <v>37</v>
      </c>
    </row>
    <row r="19" spans="1:20" x14ac:dyDescent="0.25">
      <c r="A19">
        <v>3</v>
      </c>
      <c r="B19">
        <v>3</v>
      </c>
      <c r="C19">
        <v>3</v>
      </c>
      <c r="D19">
        <v>2</v>
      </c>
      <c r="E19">
        <v>3</v>
      </c>
      <c r="F19">
        <v>2</v>
      </c>
      <c r="G19">
        <v>2</v>
      </c>
      <c r="H19">
        <v>2</v>
      </c>
      <c r="I19">
        <v>3</v>
      </c>
      <c r="J19">
        <v>3</v>
      </c>
      <c r="K19">
        <v>2</v>
      </c>
      <c r="L19">
        <v>1</v>
      </c>
      <c r="M19">
        <v>2</v>
      </c>
      <c r="N19">
        <v>2</v>
      </c>
      <c r="O19">
        <v>2</v>
      </c>
      <c r="P19">
        <v>2</v>
      </c>
      <c r="Q19">
        <v>1</v>
      </c>
      <c r="R19">
        <v>3</v>
      </c>
      <c r="S19">
        <v>1</v>
      </c>
      <c r="T19">
        <f t="shared" si="0"/>
        <v>42</v>
      </c>
    </row>
    <row r="20" spans="1:20" x14ac:dyDescent="0.25">
      <c r="A20">
        <v>3</v>
      </c>
      <c r="B20">
        <v>3</v>
      </c>
      <c r="C20">
        <v>2</v>
      </c>
      <c r="D20">
        <v>3</v>
      </c>
      <c r="E20">
        <v>2</v>
      </c>
      <c r="F20">
        <v>2</v>
      </c>
      <c r="G20">
        <v>2</v>
      </c>
      <c r="H20">
        <v>2</v>
      </c>
      <c r="I20">
        <v>2</v>
      </c>
      <c r="J20">
        <v>3</v>
      </c>
      <c r="K20">
        <v>3</v>
      </c>
      <c r="L20">
        <v>2</v>
      </c>
      <c r="M20">
        <v>3</v>
      </c>
      <c r="N20">
        <v>3</v>
      </c>
      <c r="O20">
        <v>3</v>
      </c>
      <c r="P20">
        <v>2</v>
      </c>
      <c r="Q20">
        <v>3</v>
      </c>
      <c r="R20">
        <v>2</v>
      </c>
      <c r="S20">
        <v>2</v>
      </c>
      <c r="T20">
        <f t="shared" si="0"/>
        <v>47</v>
      </c>
    </row>
    <row r="21" spans="1:20" x14ac:dyDescent="0.25">
      <c r="A21">
        <v>3</v>
      </c>
      <c r="B21">
        <v>3</v>
      </c>
      <c r="C21">
        <v>3</v>
      </c>
      <c r="D21">
        <v>1</v>
      </c>
      <c r="E21">
        <v>3</v>
      </c>
      <c r="F21">
        <v>1</v>
      </c>
      <c r="G21">
        <v>3</v>
      </c>
      <c r="H21">
        <v>3</v>
      </c>
      <c r="I21">
        <v>3</v>
      </c>
      <c r="J21">
        <v>4</v>
      </c>
      <c r="K21">
        <v>2</v>
      </c>
      <c r="L21">
        <v>1</v>
      </c>
      <c r="M21">
        <v>3</v>
      </c>
      <c r="N21">
        <v>1</v>
      </c>
      <c r="O21">
        <v>3</v>
      </c>
      <c r="P21">
        <v>1</v>
      </c>
      <c r="Q21">
        <v>1</v>
      </c>
      <c r="R21">
        <v>1</v>
      </c>
      <c r="S21">
        <v>1</v>
      </c>
      <c r="T21">
        <f t="shared" si="0"/>
        <v>41</v>
      </c>
    </row>
    <row r="22" spans="1:20" x14ac:dyDescent="0.25">
      <c r="A22">
        <v>3</v>
      </c>
      <c r="B22">
        <v>3</v>
      </c>
      <c r="C22">
        <v>4</v>
      </c>
      <c r="D22">
        <v>3</v>
      </c>
      <c r="E22">
        <v>2</v>
      </c>
      <c r="F22">
        <v>1</v>
      </c>
      <c r="G22">
        <v>2</v>
      </c>
      <c r="H22">
        <v>1</v>
      </c>
      <c r="I22">
        <v>3</v>
      </c>
      <c r="J22">
        <v>5</v>
      </c>
      <c r="K22">
        <v>4</v>
      </c>
      <c r="L22">
        <v>2</v>
      </c>
      <c r="M22">
        <v>3</v>
      </c>
      <c r="N22">
        <v>3</v>
      </c>
      <c r="O22">
        <v>2</v>
      </c>
      <c r="P22">
        <v>3</v>
      </c>
      <c r="Q22">
        <v>2</v>
      </c>
      <c r="R22">
        <v>3</v>
      </c>
      <c r="S22">
        <v>3</v>
      </c>
      <c r="T22">
        <f t="shared" si="0"/>
        <v>52</v>
      </c>
    </row>
    <row r="23" spans="1:20" x14ac:dyDescent="0.25">
      <c r="A23">
        <v>3</v>
      </c>
      <c r="B23">
        <v>3</v>
      </c>
      <c r="C23">
        <v>4</v>
      </c>
      <c r="D23">
        <v>2</v>
      </c>
      <c r="E23">
        <v>2</v>
      </c>
      <c r="F23">
        <v>1</v>
      </c>
      <c r="G23">
        <v>2</v>
      </c>
      <c r="H23">
        <v>1</v>
      </c>
      <c r="I23">
        <v>3</v>
      </c>
      <c r="J23">
        <v>5</v>
      </c>
      <c r="K23">
        <v>4</v>
      </c>
      <c r="L23">
        <v>1</v>
      </c>
      <c r="M23">
        <v>4</v>
      </c>
      <c r="N23">
        <v>3</v>
      </c>
      <c r="O23">
        <v>2</v>
      </c>
      <c r="P23">
        <v>3</v>
      </c>
      <c r="Q23">
        <v>2</v>
      </c>
      <c r="R23">
        <v>3</v>
      </c>
      <c r="S23">
        <v>3</v>
      </c>
      <c r="T23">
        <f t="shared" si="0"/>
        <v>51</v>
      </c>
    </row>
    <row r="24" spans="1:20" x14ac:dyDescent="0.25">
      <c r="A24">
        <v>4</v>
      </c>
      <c r="B24">
        <v>3</v>
      </c>
      <c r="C24">
        <v>3</v>
      </c>
      <c r="D24">
        <v>5</v>
      </c>
      <c r="E24">
        <v>3</v>
      </c>
      <c r="F24">
        <v>3</v>
      </c>
      <c r="G24">
        <v>3</v>
      </c>
      <c r="H24">
        <v>2</v>
      </c>
      <c r="I24">
        <v>3</v>
      </c>
      <c r="J24">
        <v>5</v>
      </c>
      <c r="K24">
        <v>4</v>
      </c>
      <c r="L24">
        <v>3</v>
      </c>
      <c r="M24">
        <v>5</v>
      </c>
      <c r="N24">
        <v>1</v>
      </c>
      <c r="O24">
        <v>2</v>
      </c>
      <c r="P24">
        <v>4</v>
      </c>
      <c r="Q24">
        <v>5</v>
      </c>
      <c r="R24">
        <v>3</v>
      </c>
      <c r="S24">
        <v>4</v>
      </c>
      <c r="T24">
        <f t="shared" si="0"/>
        <v>65</v>
      </c>
    </row>
    <row r="25" spans="1:20" x14ac:dyDescent="0.25">
      <c r="A25">
        <v>2</v>
      </c>
      <c r="B25">
        <v>3</v>
      </c>
      <c r="C25">
        <v>3</v>
      </c>
      <c r="D25">
        <v>4</v>
      </c>
      <c r="E25">
        <v>2</v>
      </c>
      <c r="F25">
        <v>2</v>
      </c>
      <c r="G25">
        <v>3</v>
      </c>
      <c r="H25">
        <v>3</v>
      </c>
      <c r="I25">
        <v>2</v>
      </c>
      <c r="J25">
        <v>5</v>
      </c>
      <c r="K25">
        <v>3</v>
      </c>
      <c r="L25">
        <v>2</v>
      </c>
      <c r="M25">
        <v>3</v>
      </c>
      <c r="N25">
        <v>2</v>
      </c>
      <c r="O25">
        <v>1</v>
      </c>
      <c r="P25">
        <v>1</v>
      </c>
      <c r="Q25">
        <v>1</v>
      </c>
      <c r="R25">
        <v>1</v>
      </c>
      <c r="S25">
        <v>1</v>
      </c>
      <c r="T25">
        <f t="shared" si="0"/>
        <v>44</v>
      </c>
    </row>
    <row r="26" spans="1:20" x14ac:dyDescent="0.25">
      <c r="A26">
        <v>3</v>
      </c>
      <c r="B26">
        <v>3</v>
      </c>
      <c r="C26">
        <v>2</v>
      </c>
      <c r="D26">
        <v>2</v>
      </c>
      <c r="E26">
        <v>3</v>
      </c>
      <c r="F26">
        <v>2</v>
      </c>
      <c r="G26">
        <v>3</v>
      </c>
      <c r="H26">
        <v>2</v>
      </c>
      <c r="I26">
        <v>2</v>
      </c>
      <c r="J26">
        <v>4</v>
      </c>
      <c r="K26">
        <v>1</v>
      </c>
      <c r="L26">
        <v>1</v>
      </c>
      <c r="M26">
        <v>2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f t="shared" si="0"/>
        <v>36</v>
      </c>
    </row>
    <row r="27" spans="1:20" x14ac:dyDescent="0.25">
      <c r="A27">
        <v>3</v>
      </c>
      <c r="B27">
        <v>2</v>
      </c>
      <c r="C27">
        <v>2</v>
      </c>
      <c r="D27">
        <v>1</v>
      </c>
      <c r="E27">
        <v>1</v>
      </c>
      <c r="F27">
        <v>1</v>
      </c>
      <c r="G27">
        <v>1</v>
      </c>
      <c r="H27">
        <v>1</v>
      </c>
      <c r="I27">
        <v>3</v>
      </c>
      <c r="J27">
        <v>4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3</v>
      </c>
      <c r="R27">
        <v>1</v>
      </c>
      <c r="S27">
        <v>1</v>
      </c>
      <c r="T27">
        <f t="shared" si="0"/>
        <v>30</v>
      </c>
    </row>
    <row r="28" spans="1:20" x14ac:dyDescent="0.25">
      <c r="A28">
        <v>4</v>
      </c>
      <c r="B28">
        <v>3</v>
      </c>
      <c r="C28">
        <v>3</v>
      </c>
      <c r="D28">
        <v>1</v>
      </c>
      <c r="E28">
        <v>1</v>
      </c>
      <c r="F28">
        <v>2</v>
      </c>
      <c r="G28">
        <v>1</v>
      </c>
      <c r="H28">
        <v>1</v>
      </c>
      <c r="I28">
        <v>3</v>
      </c>
      <c r="J28">
        <v>3</v>
      </c>
      <c r="K28">
        <v>1</v>
      </c>
      <c r="L28">
        <v>1</v>
      </c>
      <c r="M28">
        <v>3</v>
      </c>
      <c r="N28">
        <v>2</v>
      </c>
      <c r="O28">
        <v>1</v>
      </c>
      <c r="P28">
        <v>1</v>
      </c>
      <c r="Q28">
        <v>1</v>
      </c>
      <c r="R28">
        <v>1</v>
      </c>
      <c r="S28">
        <v>1</v>
      </c>
      <c r="T28">
        <f t="shared" si="0"/>
        <v>34</v>
      </c>
    </row>
    <row r="29" spans="1:20" x14ac:dyDescent="0.25">
      <c r="A29">
        <v>4</v>
      </c>
      <c r="B29">
        <v>3</v>
      </c>
      <c r="C29">
        <v>3</v>
      </c>
      <c r="D29">
        <v>1</v>
      </c>
      <c r="E29">
        <v>1</v>
      </c>
      <c r="F29">
        <v>2</v>
      </c>
      <c r="G29">
        <v>1</v>
      </c>
      <c r="H29">
        <v>1</v>
      </c>
      <c r="I29">
        <v>3</v>
      </c>
      <c r="J29">
        <v>3</v>
      </c>
      <c r="K29">
        <v>1</v>
      </c>
      <c r="L29">
        <v>1</v>
      </c>
      <c r="M29">
        <v>3</v>
      </c>
      <c r="N29">
        <v>2</v>
      </c>
      <c r="O29">
        <v>1</v>
      </c>
      <c r="P29">
        <v>1</v>
      </c>
      <c r="Q29">
        <v>1</v>
      </c>
      <c r="R29">
        <v>1</v>
      </c>
      <c r="S29">
        <v>1</v>
      </c>
      <c r="T29">
        <f t="shared" si="0"/>
        <v>34</v>
      </c>
    </row>
    <row r="30" spans="1:20" x14ac:dyDescent="0.25">
      <c r="A30">
        <v>4</v>
      </c>
      <c r="B30">
        <v>3</v>
      </c>
      <c r="C30">
        <v>3</v>
      </c>
      <c r="D30">
        <v>2</v>
      </c>
      <c r="E30">
        <v>3</v>
      </c>
      <c r="F30">
        <v>2</v>
      </c>
      <c r="G30">
        <v>2</v>
      </c>
      <c r="H30">
        <v>3</v>
      </c>
      <c r="I30">
        <v>2</v>
      </c>
      <c r="J30">
        <v>5</v>
      </c>
      <c r="K30">
        <v>3</v>
      </c>
      <c r="L30">
        <v>1</v>
      </c>
      <c r="M30">
        <v>4</v>
      </c>
      <c r="N30">
        <v>1</v>
      </c>
      <c r="O30">
        <v>1</v>
      </c>
      <c r="P30">
        <v>1</v>
      </c>
      <c r="Q30">
        <v>3</v>
      </c>
      <c r="R30">
        <v>1</v>
      </c>
      <c r="S30">
        <v>1</v>
      </c>
      <c r="T30">
        <f t="shared" si="0"/>
        <v>45</v>
      </c>
    </row>
    <row r="31" spans="1:20" x14ac:dyDescent="0.25">
      <c r="A31">
        <v>3</v>
      </c>
      <c r="B31">
        <v>3</v>
      </c>
      <c r="C31">
        <v>4</v>
      </c>
      <c r="D31">
        <v>3</v>
      </c>
      <c r="E31">
        <v>2</v>
      </c>
      <c r="F31">
        <v>3</v>
      </c>
      <c r="G31">
        <v>2</v>
      </c>
      <c r="H31">
        <v>1</v>
      </c>
      <c r="I31">
        <v>1</v>
      </c>
      <c r="J31">
        <v>1</v>
      </c>
      <c r="K31">
        <v>2</v>
      </c>
      <c r="L31">
        <v>1</v>
      </c>
      <c r="M31">
        <v>3</v>
      </c>
      <c r="N31">
        <v>1</v>
      </c>
      <c r="O31">
        <v>1</v>
      </c>
      <c r="P31">
        <v>1</v>
      </c>
      <c r="Q31">
        <v>5</v>
      </c>
      <c r="R31">
        <v>1</v>
      </c>
      <c r="S31">
        <v>1</v>
      </c>
      <c r="T31">
        <f t="shared" si="0"/>
        <v>39</v>
      </c>
    </row>
    <row r="32" spans="1:20" x14ac:dyDescent="0.25">
      <c r="A32">
        <v>3</v>
      </c>
      <c r="B32">
        <v>3</v>
      </c>
      <c r="C32">
        <v>2</v>
      </c>
      <c r="D32">
        <v>1</v>
      </c>
      <c r="E32">
        <v>1</v>
      </c>
      <c r="F32">
        <v>2</v>
      </c>
      <c r="G32">
        <v>1</v>
      </c>
      <c r="H32">
        <v>1</v>
      </c>
      <c r="I32">
        <v>2</v>
      </c>
      <c r="J32">
        <v>4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5</v>
      </c>
      <c r="R32">
        <v>1</v>
      </c>
      <c r="S32">
        <v>1</v>
      </c>
      <c r="T32">
        <f t="shared" si="0"/>
        <v>33</v>
      </c>
    </row>
    <row r="33" spans="1:20" x14ac:dyDescent="0.25">
      <c r="A33">
        <v>3</v>
      </c>
      <c r="B33">
        <v>3</v>
      </c>
      <c r="C33">
        <v>3</v>
      </c>
      <c r="D33">
        <v>3</v>
      </c>
      <c r="E33">
        <v>3</v>
      </c>
      <c r="F33">
        <v>3</v>
      </c>
      <c r="G33">
        <v>2</v>
      </c>
      <c r="H33">
        <v>2</v>
      </c>
      <c r="I33">
        <v>3</v>
      </c>
      <c r="J33">
        <v>2</v>
      </c>
      <c r="K33">
        <v>3</v>
      </c>
      <c r="L33">
        <v>2</v>
      </c>
      <c r="M33">
        <v>3</v>
      </c>
      <c r="N33">
        <v>1</v>
      </c>
      <c r="O33">
        <v>5</v>
      </c>
      <c r="P33">
        <v>3</v>
      </c>
      <c r="Q33">
        <v>1</v>
      </c>
      <c r="R33">
        <v>3</v>
      </c>
      <c r="S33">
        <v>1</v>
      </c>
      <c r="T33">
        <f t="shared" si="0"/>
        <v>49</v>
      </c>
    </row>
    <row r="34" spans="1:20" x14ac:dyDescent="0.25">
      <c r="A34">
        <v>4</v>
      </c>
      <c r="B34">
        <v>4</v>
      </c>
      <c r="C34">
        <v>3</v>
      </c>
      <c r="D34">
        <v>2</v>
      </c>
      <c r="E34">
        <v>3</v>
      </c>
      <c r="F34">
        <v>2</v>
      </c>
      <c r="G34">
        <v>2</v>
      </c>
      <c r="H34">
        <v>2</v>
      </c>
      <c r="I34">
        <v>3</v>
      </c>
      <c r="J34">
        <v>5</v>
      </c>
      <c r="K34">
        <v>3</v>
      </c>
      <c r="L34">
        <v>3</v>
      </c>
      <c r="M34">
        <v>3</v>
      </c>
      <c r="N34">
        <v>2</v>
      </c>
      <c r="O34">
        <v>3</v>
      </c>
      <c r="P34">
        <v>2</v>
      </c>
      <c r="Q34">
        <v>3</v>
      </c>
      <c r="R34">
        <v>3</v>
      </c>
      <c r="S34">
        <v>2</v>
      </c>
      <c r="T34">
        <f t="shared" si="0"/>
        <v>54</v>
      </c>
    </row>
    <row r="35" spans="1:20" x14ac:dyDescent="0.25">
      <c r="A35">
        <v>3</v>
      </c>
      <c r="B35">
        <v>3</v>
      </c>
      <c r="C35">
        <v>3</v>
      </c>
      <c r="D35">
        <v>2</v>
      </c>
      <c r="E35">
        <v>2</v>
      </c>
      <c r="F35">
        <v>3</v>
      </c>
      <c r="G35">
        <v>3</v>
      </c>
      <c r="H35">
        <v>2</v>
      </c>
      <c r="I35">
        <v>3</v>
      </c>
      <c r="J35">
        <v>4</v>
      </c>
      <c r="K35">
        <v>3</v>
      </c>
      <c r="L35">
        <v>3</v>
      </c>
      <c r="M35">
        <v>3</v>
      </c>
      <c r="N35">
        <v>2</v>
      </c>
      <c r="O35">
        <v>3</v>
      </c>
      <c r="P35">
        <v>3</v>
      </c>
      <c r="Q35">
        <v>2</v>
      </c>
      <c r="R35">
        <v>3</v>
      </c>
      <c r="S35">
        <v>2</v>
      </c>
      <c r="T35">
        <f t="shared" si="0"/>
        <v>52</v>
      </c>
    </row>
    <row r="36" spans="1:20" x14ac:dyDescent="0.25">
      <c r="A36">
        <v>3</v>
      </c>
      <c r="B36">
        <v>3</v>
      </c>
      <c r="C36">
        <v>3</v>
      </c>
      <c r="D36">
        <v>2</v>
      </c>
      <c r="E36">
        <v>3</v>
      </c>
      <c r="F36">
        <v>3</v>
      </c>
      <c r="G36">
        <v>3</v>
      </c>
      <c r="H36">
        <v>3</v>
      </c>
      <c r="I36">
        <v>3</v>
      </c>
      <c r="J36">
        <v>4</v>
      </c>
      <c r="K36">
        <v>3</v>
      </c>
      <c r="L36">
        <v>3</v>
      </c>
      <c r="M36">
        <v>3</v>
      </c>
      <c r="N36">
        <v>3</v>
      </c>
      <c r="O36">
        <v>3</v>
      </c>
      <c r="P36">
        <v>3</v>
      </c>
      <c r="Q36">
        <v>4</v>
      </c>
      <c r="R36">
        <v>3</v>
      </c>
      <c r="S36">
        <v>3</v>
      </c>
      <c r="T36">
        <f t="shared" si="0"/>
        <v>58</v>
      </c>
    </row>
    <row r="37" spans="1:20" x14ac:dyDescent="0.25">
      <c r="A37">
        <v>3</v>
      </c>
      <c r="B37">
        <v>3</v>
      </c>
      <c r="C37">
        <v>3</v>
      </c>
      <c r="D37">
        <v>1</v>
      </c>
      <c r="E37">
        <v>3</v>
      </c>
      <c r="F37">
        <v>1</v>
      </c>
      <c r="G37">
        <v>3</v>
      </c>
      <c r="H37">
        <v>3</v>
      </c>
      <c r="I37">
        <v>1</v>
      </c>
      <c r="J37">
        <v>3</v>
      </c>
      <c r="K37">
        <v>3</v>
      </c>
      <c r="L37">
        <v>3</v>
      </c>
      <c r="M37">
        <v>3</v>
      </c>
      <c r="N37">
        <v>2</v>
      </c>
      <c r="O37">
        <v>1</v>
      </c>
      <c r="P37">
        <v>1</v>
      </c>
      <c r="Q37">
        <v>1</v>
      </c>
      <c r="R37">
        <v>1</v>
      </c>
      <c r="S37">
        <v>1</v>
      </c>
      <c r="T37">
        <f t="shared" si="0"/>
        <v>40</v>
      </c>
    </row>
    <row r="38" spans="1:20" x14ac:dyDescent="0.25">
      <c r="A38">
        <v>3</v>
      </c>
      <c r="B38">
        <v>3</v>
      </c>
      <c r="C38">
        <v>3</v>
      </c>
      <c r="D38">
        <v>2</v>
      </c>
      <c r="E38">
        <v>2</v>
      </c>
      <c r="F38">
        <v>1</v>
      </c>
      <c r="G38">
        <v>1</v>
      </c>
      <c r="H38">
        <v>1</v>
      </c>
      <c r="I38">
        <v>1</v>
      </c>
      <c r="J38">
        <v>4</v>
      </c>
      <c r="K38">
        <v>2</v>
      </c>
      <c r="L38">
        <v>1</v>
      </c>
      <c r="M38">
        <v>3</v>
      </c>
      <c r="N38">
        <v>2</v>
      </c>
      <c r="O38">
        <v>2</v>
      </c>
      <c r="P38">
        <v>2</v>
      </c>
      <c r="Q38">
        <v>3</v>
      </c>
      <c r="R38">
        <v>2</v>
      </c>
      <c r="S38">
        <v>1</v>
      </c>
      <c r="T38">
        <f t="shared" si="0"/>
        <v>39</v>
      </c>
    </row>
    <row r="39" spans="1:20" x14ac:dyDescent="0.25">
      <c r="A39">
        <v>3</v>
      </c>
      <c r="B39">
        <v>3</v>
      </c>
      <c r="C39">
        <v>3</v>
      </c>
      <c r="D39">
        <v>3</v>
      </c>
      <c r="E39">
        <v>3</v>
      </c>
      <c r="F39">
        <v>3</v>
      </c>
      <c r="G39">
        <v>3</v>
      </c>
      <c r="H39">
        <v>3</v>
      </c>
      <c r="I39">
        <v>3</v>
      </c>
      <c r="J39">
        <v>3</v>
      </c>
      <c r="K39">
        <v>3</v>
      </c>
      <c r="L39">
        <v>3</v>
      </c>
      <c r="M39">
        <v>3</v>
      </c>
      <c r="N39">
        <v>3</v>
      </c>
      <c r="O39">
        <v>3</v>
      </c>
      <c r="P39">
        <v>3</v>
      </c>
      <c r="Q39">
        <v>3</v>
      </c>
      <c r="R39">
        <v>3</v>
      </c>
      <c r="S39">
        <v>3</v>
      </c>
      <c r="T39">
        <f t="shared" si="0"/>
        <v>57</v>
      </c>
    </row>
    <row r="40" spans="1:20" x14ac:dyDescent="0.25">
      <c r="A40">
        <v>4</v>
      </c>
      <c r="B40">
        <v>3</v>
      </c>
      <c r="C40">
        <v>3</v>
      </c>
      <c r="D40">
        <v>2</v>
      </c>
      <c r="E40">
        <v>3</v>
      </c>
      <c r="F40">
        <v>1</v>
      </c>
      <c r="G40">
        <v>3</v>
      </c>
      <c r="H40">
        <v>1</v>
      </c>
      <c r="I40">
        <v>2</v>
      </c>
      <c r="J40">
        <v>3</v>
      </c>
      <c r="K40">
        <v>3</v>
      </c>
      <c r="L40">
        <v>1</v>
      </c>
      <c r="M40">
        <v>3</v>
      </c>
      <c r="N40">
        <v>1</v>
      </c>
      <c r="O40">
        <v>1</v>
      </c>
      <c r="P40">
        <v>1</v>
      </c>
      <c r="Q40">
        <v>1</v>
      </c>
      <c r="R40">
        <v>1</v>
      </c>
      <c r="S40">
        <v>1</v>
      </c>
      <c r="T40">
        <f t="shared" si="0"/>
        <v>38</v>
      </c>
    </row>
    <row r="41" spans="1:20" x14ac:dyDescent="0.25">
      <c r="A41">
        <v>4</v>
      </c>
      <c r="B41">
        <v>4</v>
      </c>
      <c r="C41">
        <v>2</v>
      </c>
      <c r="D41">
        <v>2</v>
      </c>
      <c r="E41">
        <v>2</v>
      </c>
      <c r="F41">
        <v>2</v>
      </c>
      <c r="G41">
        <v>2</v>
      </c>
      <c r="H41">
        <v>2</v>
      </c>
      <c r="I41">
        <v>2</v>
      </c>
      <c r="J41">
        <v>4</v>
      </c>
      <c r="K41">
        <v>2</v>
      </c>
      <c r="L41">
        <v>2</v>
      </c>
      <c r="M41">
        <v>4</v>
      </c>
      <c r="N41">
        <v>2</v>
      </c>
      <c r="O41">
        <v>2</v>
      </c>
      <c r="P41">
        <v>2</v>
      </c>
      <c r="Q41">
        <v>2</v>
      </c>
      <c r="R41">
        <v>2</v>
      </c>
      <c r="S41">
        <v>2</v>
      </c>
      <c r="T41">
        <f t="shared" si="0"/>
        <v>46</v>
      </c>
    </row>
    <row r="42" spans="1:20" x14ac:dyDescent="0.25">
      <c r="A42">
        <v>3</v>
      </c>
      <c r="B42">
        <v>3</v>
      </c>
      <c r="C42">
        <v>3</v>
      </c>
      <c r="D42">
        <v>2</v>
      </c>
      <c r="E42">
        <v>3</v>
      </c>
      <c r="F42">
        <v>3</v>
      </c>
      <c r="G42">
        <v>2</v>
      </c>
      <c r="H42">
        <v>1</v>
      </c>
      <c r="I42">
        <v>1</v>
      </c>
      <c r="J42">
        <v>3</v>
      </c>
      <c r="K42">
        <v>3</v>
      </c>
      <c r="L42">
        <v>1</v>
      </c>
      <c r="M42">
        <v>3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f t="shared" si="0"/>
        <v>37</v>
      </c>
    </row>
    <row r="43" spans="1:20" x14ac:dyDescent="0.25">
      <c r="A43">
        <v>3</v>
      </c>
      <c r="B43">
        <v>3</v>
      </c>
      <c r="C43">
        <v>3</v>
      </c>
      <c r="D43">
        <v>2</v>
      </c>
      <c r="E43">
        <v>2</v>
      </c>
      <c r="F43">
        <v>2</v>
      </c>
      <c r="G43">
        <v>2</v>
      </c>
      <c r="H43">
        <v>2</v>
      </c>
      <c r="I43">
        <v>2</v>
      </c>
      <c r="J43">
        <v>3</v>
      </c>
      <c r="K43">
        <v>2</v>
      </c>
      <c r="L43">
        <v>2</v>
      </c>
      <c r="M43">
        <v>2</v>
      </c>
      <c r="N43">
        <v>2</v>
      </c>
      <c r="O43">
        <v>2</v>
      </c>
      <c r="P43">
        <v>2</v>
      </c>
      <c r="Q43">
        <v>2</v>
      </c>
      <c r="R43">
        <v>2</v>
      </c>
      <c r="S43">
        <v>2</v>
      </c>
      <c r="T43">
        <f t="shared" si="0"/>
        <v>42</v>
      </c>
    </row>
    <row r="44" spans="1:20" x14ac:dyDescent="0.25">
      <c r="A44">
        <v>3</v>
      </c>
      <c r="B44">
        <v>3</v>
      </c>
      <c r="C44">
        <v>2</v>
      </c>
      <c r="D44">
        <v>1</v>
      </c>
      <c r="E44">
        <v>3</v>
      </c>
      <c r="F44">
        <v>2</v>
      </c>
      <c r="G44">
        <v>1</v>
      </c>
      <c r="H44">
        <v>1</v>
      </c>
      <c r="I44">
        <v>3</v>
      </c>
      <c r="J44">
        <v>5</v>
      </c>
      <c r="K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2</v>
      </c>
      <c r="R44">
        <v>1</v>
      </c>
      <c r="S44">
        <v>1</v>
      </c>
      <c r="T44">
        <f t="shared" si="0"/>
        <v>34</v>
      </c>
    </row>
    <row r="45" spans="1:20" x14ac:dyDescent="0.25">
      <c r="A45">
        <v>4</v>
      </c>
      <c r="B45">
        <v>4</v>
      </c>
      <c r="C45">
        <v>4</v>
      </c>
      <c r="D45">
        <v>3</v>
      </c>
      <c r="E45">
        <v>3</v>
      </c>
      <c r="F45">
        <v>1</v>
      </c>
      <c r="G45">
        <v>4</v>
      </c>
      <c r="H45">
        <v>1</v>
      </c>
      <c r="I45">
        <v>2</v>
      </c>
      <c r="J45">
        <v>3</v>
      </c>
      <c r="K45">
        <v>4</v>
      </c>
      <c r="L45">
        <v>3</v>
      </c>
      <c r="M45">
        <v>4</v>
      </c>
      <c r="N45">
        <v>2</v>
      </c>
      <c r="O45">
        <v>2</v>
      </c>
      <c r="P45">
        <v>2</v>
      </c>
      <c r="Q45">
        <v>3</v>
      </c>
      <c r="R45">
        <v>3</v>
      </c>
      <c r="S45">
        <v>3</v>
      </c>
      <c r="T45">
        <f t="shared" si="0"/>
        <v>55</v>
      </c>
    </row>
    <row r="46" spans="1:20" x14ac:dyDescent="0.25">
      <c r="A46">
        <v>4</v>
      </c>
      <c r="B46">
        <v>4</v>
      </c>
      <c r="C46">
        <v>2</v>
      </c>
      <c r="D46">
        <v>2</v>
      </c>
      <c r="E46">
        <v>2</v>
      </c>
      <c r="F46">
        <v>2</v>
      </c>
      <c r="G46">
        <v>3</v>
      </c>
      <c r="H46">
        <v>3</v>
      </c>
      <c r="I46">
        <v>3</v>
      </c>
      <c r="J46">
        <v>3</v>
      </c>
      <c r="K46">
        <v>2</v>
      </c>
      <c r="L46">
        <v>1</v>
      </c>
      <c r="M46">
        <v>4</v>
      </c>
      <c r="N46">
        <v>2</v>
      </c>
      <c r="O46">
        <v>2</v>
      </c>
      <c r="P46">
        <v>2</v>
      </c>
      <c r="Q46">
        <v>3</v>
      </c>
      <c r="R46">
        <v>1</v>
      </c>
      <c r="S46">
        <v>1</v>
      </c>
      <c r="T46">
        <f t="shared" si="0"/>
        <v>46</v>
      </c>
    </row>
    <row r="47" spans="1:20" x14ac:dyDescent="0.25">
      <c r="A47">
        <v>4</v>
      </c>
      <c r="B47">
        <v>4</v>
      </c>
      <c r="C47">
        <v>3</v>
      </c>
      <c r="D47">
        <v>2</v>
      </c>
      <c r="E47">
        <v>3</v>
      </c>
      <c r="F47">
        <v>2</v>
      </c>
      <c r="G47">
        <v>5</v>
      </c>
      <c r="H47">
        <v>3</v>
      </c>
      <c r="I47">
        <v>2</v>
      </c>
      <c r="J47">
        <v>3</v>
      </c>
      <c r="K47">
        <v>4</v>
      </c>
      <c r="L47">
        <v>3</v>
      </c>
      <c r="M47">
        <v>3</v>
      </c>
      <c r="N47">
        <v>2</v>
      </c>
      <c r="O47">
        <v>3</v>
      </c>
      <c r="P47">
        <v>2</v>
      </c>
      <c r="Q47">
        <v>3</v>
      </c>
      <c r="R47">
        <v>3</v>
      </c>
      <c r="S47">
        <v>1</v>
      </c>
      <c r="T47">
        <f t="shared" si="0"/>
        <v>55</v>
      </c>
    </row>
    <row r="48" spans="1:20" x14ac:dyDescent="0.25">
      <c r="A48">
        <v>3</v>
      </c>
      <c r="B48">
        <v>2</v>
      </c>
      <c r="C48">
        <v>3</v>
      </c>
      <c r="D48">
        <v>1</v>
      </c>
      <c r="E48">
        <v>2</v>
      </c>
      <c r="F48">
        <v>1</v>
      </c>
      <c r="G48">
        <v>2</v>
      </c>
      <c r="H48">
        <v>1</v>
      </c>
      <c r="I48">
        <v>3</v>
      </c>
      <c r="J48">
        <v>4</v>
      </c>
      <c r="K48">
        <v>1</v>
      </c>
      <c r="L48">
        <v>2</v>
      </c>
      <c r="M48">
        <v>1</v>
      </c>
      <c r="N48">
        <v>2</v>
      </c>
      <c r="O48">
        <v>3</v>
      </c>
      <c r="P48">
        <v>1</v>
      </c>
      <c r="Q48">
        <v>3</v>
      </c>
      <c r="R48">
        <v>2</v>
      </c>
      <c r="S48">
        <v>2</v>
      </c>
      <c r="T48">
        <f t="shared" si="0"/>
        <v>39</v>
      </c>
    </row>
    <row r="49" spans="1:20" x14ac:dyDescent="0.25">
      <c r="A49">
        <v>1</v>
      </c>
      <c r="B49">
        <v>3</v>
      </c>
      <c r="C49">
        <v>3</v>
      </c>
      <c r="D49">
        <v>4</v>
      </c>
      <c r="E49">
        <v>2</v>
      </c>
      <c r="F49">
        <v>4</v>
      </c>
      <c r="G49">
        <v>5</v>
      </c>
      <c r="H49">
        <v>3</v>
      </c>
      <c r="I49">
        <v>2</v>
      </c>
      <c r="J49">
        <v>4</v>
      </c>
      <c r="K49">
        <v>2</v>
      </c>
      <c r="L49">
        <v>1</v>
      </c>
      <c r="M49">
        <v>3</v>
      </c>
      <c r="N49">
        <v>2</v>
      </c>
      <c r="O49">
        <v>4</v>
      </c>
      <c r="P49">
        <v>5</v>
      </c>
      <c r="Q49">
        <v>2</v>
      </c>
      <c r="R49">
        <v>3</v>
      </c>
      <c r="S49">
        <v>1</v>
      </c>
      <c r="T49">
        <f t="shared" si="0"/>
        <v>54</v>
      </c>
    </row>
    <row r="50" spans="1:20" x14ac:dyDescent="0.25">
      <c r="A50">
        <v>3</v>
      </c>
      <c r="B50">
        <v>3</v>
      </c>
      <c r="C50">
        <v>3</v>
      </c>
      <c r="D50">
        <v>2</v>
      </c>
      <c r="E50">
        <v>2</v>
      </c>
      <c r="F50">
        <v>2</v>
      </c>
      <c r="G50">
        <v>2</v>
      </c>
      <c r="H50">
        <v>2</v>
      </c>
      <c r="I50">
        <v>2</v>
      </c>
      <c r="J50">
        <v>3</v>
      </c>
      <c r="K50">
        <v>2</v>
      </c>
      <c r="L50">
        <v>2</v>
      </c>
      <c r="M50">
        <v>3</v>
      </c>
      <c r="N50">
        <v>1</v>
      </c>
      <c r="O50">
        <v>1</v>
      </c>
      <c r="P50">
        <v>1</v>
      </c>
      <c r="Q50">
        <v>3</v>
      </c>
      <c r="R50">
        <v>1</v>
      </c>
      <c r="S50">
        <v>1</v>
      </c>
      <c r="T50">
        <f t="shared" si="0"/>
        <v>39</v>
      </c>
    </row>
    <row r="51" spans="1:20" x14ac:dyDescent="0.25">
      <c r="A51">
        <v>3</v>
      </c>
      <c r="B51">
        <v>3</v>
      </c>
      <c r="C51">
        <v>1</v>
      </c>
      <c r="D51">
        <v>1</v>
      </c>
      <c r="E51">
        <v>2</v>
      </c>
      <c r="F51">
        <v>2</v>
      </c>
      <c r="G51">
        <v>1</v>
      </c>
      <c r="H51">
        <v>1</v>
      </c>
      <c r="I51">
        <v>1</v>
      </c>
      <c r="J51">
        <v>5</v>
      </c>
      <c r="K51">
        <v>2</v>
      </c>
      <c r="L51">
        <v>1</v>
      </c>
      <c r="M51">
        <v>3</v>
      </c>
      <c r="N51">
        <v>1</v>
      </c>
      <c r="O51">
        <v>1</v>
      </c>
      <c r="P51">
        <v>1</v>
      </c>
      <c r="Q51">
        <v>2</v>
      </c>
      <c r="R51">
        <v>3</v>
      </c>
      <c r="S51">
        <v>1</v>
      </c>
      <c r="T51">
        <f t="shared" si="0"/>
        <v>35</v>
      </c>
    </row>
    <row r="52" spans="1:20" x14ac:dyDescent="0.25">
      <c r="A52">
        <v>3</v>
      </c>
      <c r="B52">
        <v>3</v>
      </c>
      <c r="C52">
        <v>2</v>
      </c>
      <c r="D52">
        <v>1</v>
      </c>
      <c r="E52">
        <v>1</v>
      </c>
      <c r="F52">
        <v>2</v>
      </c>
      <c r="G52">
        <v>1</v>
      </c>
      <c r="H52">
        <v>1</v>
      </c>
      <c r="I52">
        <v>1</v>
      </c>
      <c r="J52">
        <v>4</v>
      </c>
      <c r="K52">
        <v>2</v>
      </c>
      <c r="L52">
        <v>1</v>
      </c>
      <c r="M52">
        <v>3</v>
      </c>
      <c r="N52">
        <v>1</v>
      </c>
      <c r="O52">
        <v>1</v>
      </c>
      <c r="P52">
        <v>1</v>
      </c>
      <c r="Q52">
        <v>2</v>
      </c>
      <c r="R52">
        <v>3</v>
      </c>
      <c r="S52">
        <v>1</v>
      </c>
      <c r="T52">
        <f t="shared" si="0"/>
        <v>34</v>
      </c>
    </row>
    <row r="53" spans="1:20" x14ac:dyDescent="0.25">
      <c r="A53">
        <v>2</v>
      </c>
      <c r="B53">
        <v>3</v>
      </c>
      <c r="C53">
        <v>2</v>
      </c>
      <c r="D53">
        <v>1</v>
      </c>
      <c r="E53">
        <v>3</v>
      </c>
      <c r="F53">
        <v>1</v>
      </c>
      <c r="G53">
        <v>1</v>
      </c>
      <c r="H53">
        <v>1</v>
      </c>
      <c r="I53">
        <v>3</v>
      </c>
      <c r="J53">
        <v>5</v>
      </c>
      <c r="K53">
        <v>3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  <c r="T53">
        <f t="shared" si="0"/>
        <v>33</v>
      </c>
    </row>
    <row r="54" spans="1:20" x14ac:dyDescent="0.25">
      <c r="A54">
        <v>3</v>
      </c>
      <c r="B54">
        <v>3</v>
      </c>
      <c r="C54">
        <v>3</v>
      </c>
      <c r="D54">
        <v>2</v>
      </c>
      <c r="E54">
        <v>2</v>
      </c>
      <c r="F54">
        <v>2</v>
      </c>
      <c r="G54">
        <v>2</v>
      </c>
      <c r="H54">
        <v>2</v>
      </c>
      <c r="I54">
        <v>2</v>
      </c>
      <c r="J54">
        <v>5</v>
      </c>
      <c r="K54">
        <v>3</v>
      </c>
      <c r="L54">
        <v>2</v>
      </c>
      <c r="M54">
        <v>2</v>
      </c>
      <c r="N54">
        <v>2</v>
      </c>
      <c r="O54">
        <v>2</v>
      </c>
      <c r="P54">
        <v>2</v>
      </c>
      <c r="Q54">
        <v>3</v>
      </c>
      <c r="R54">
        <v>2</v>
      </c>
      <c r="S54">
        <v>2</v>
      </c>
      <c r="T54">
        <f t="shared" si="0"/>
        <v>46</v>
      </c>
    </row>
    <row r="55" spans="1:20" x14ac:dyDescent="0.25">
      <c r="A55">
        <v>3</v>
      </c>
      <c r="B55">
        <v>3</v>
      </c>
      <c r="C55">
        <v>2</v>
      </c>
      <c r="D55">
        <v>2</v>
      </c>
      <c r="E55">
        <v>2</v>
      </c>
      <c r="F55">
        <v>2</v>
      </c>
      <c r="G55">
        <v>3</v>
      </c>
      <c r="H55">
        <v>2</v>
      </c>
      <c r="I55">
        <v>2</v>
      </c>
      <c r="J55">
        <v>4</v>
      </c>
      <c r="K55">
        <v>2</v>
      </c>
      <c r="L55">
        <v>2</v>
      </c>
      <c r="M55">
        <v>2</v>
      </c>
      <c r="N55">
        <v>2</v>
      </c>
      <c r="O55">
        <v>2</v>
      </c>
      <c r="P55">
        <v>2</v>
      </c>
      <c r="Q55">
        <v>2</v>
      </c>
      <c r="R55">
        <v>2</v>
      </c>
      <c r="S55">
        <v>1</v>
      </c>
      <c r="T55">
        <f t="shared" si="0"/>
        <v>42</v>
      </c>
    </row>
    <row r="56" spans="1:20" x14ac:dyDescent="0.25">
      <c r="A56">
        <v>3</v>
      </c>
      <c r="B56">
        <v>3</v>
      </c>
      <c r="C56">
        <v>2</v>
      </c>
      <c r="D56">
        <v>1</v>
      </c>
      <c r="E56">
        <v>1</v>
      </c>
      <c r="F56">
        <v>2</v>
      </c>
      <c r="G56">
        <v>1</v>
      </c>
      <c r="H56">
        <v>1</v>
      </c>
      <c r="I56">
        <v>1</v>
      </c>
      <c r="J56">
        <v>4</v>
      </c>
      <c r="K56">
        <v>1</v>
      </c>
      <c r="L56">
        <v>1</v>
      </c>
      <c r="M56">
        <v>2</v>
      </c>
      <c r="N56">
        <v>1</v>
      </c>
      <c r="O56">
        <v>1</v>
      </c>
      <c r="P56">
        <v>1</v>
      </c>
      <c r="Q56">
        <v>1</v>
      </c>
      <c r="R56">
        <v>1</v>
      </c>
      <c r="S56">
        <v>1</v>
      </c>
      <c r="T56">
        <f t="shared" si="0"/>
        <v>29</v>
      </c>
    </row>
    <row r="57" spans="1:20" x14ac:dyDescent="0.25">
      <c r="A57">
        <v>3</v>
      </c>
      <c r="B57">
        <v>3</v>
      </c>
      <c r="C57">
        <v>4</v>
      </c>
      <c r="D57">
        <v>2</v>
      </c>
      <c r="E57">
        <v>2</v>
      </c>
      <c r="F57">
        <v>2</v>
      </c>
      <c r="G57">
        <v>2</v>
      </c>
      <c r="H57">
        <v>1</v>
      </c>
      <c r="I57">
        <v>1</v>
      </c>
      <c r="J57">
        <v>5</v>
      </c>
      <c r="K57">
        <v>3</v>
      </c>
      <c r="L57">
        <v>3</v>
      </c>
      <c r="M57">
        <v>3</v>
      </c>
      <c r="N57">
        <v>5</v>
      </c>
      <c r="O57">
        <v>1</v>
      </c>
      <c r="P57">
        <v>1</v>
      </c>
      <c r="Q57">
        <v>3</v>
      </c>
      <c r="R57">
        <v>5</v>
      </c>
      <c r="S57">
        <v>1</v>
      </c>
      <c r="T57">
        <f t="shared" si="0"/>
        <v>50</v>
      </c>
    </row>
    <row r="58" spans="1:20" x14ac:dyDescent="0.25">
      <c r="A58">
        <v>3</v>
      </c>
      <c r="B58">
        <v>3</v>
      </c>
      <c r="C58">
        <v>1</v>
      </c>
      <c r="D58">
        <v>1</v>
      </c>
      <c r="E58">
        <v>1</v>
      </c>
      <c r="F58">
        <v>1</v>
      </c>
      <c r="G58">
        <v>1</v>
      </c>
      <c r="H58">
        <v>1</v>
      </c>
      <c r="I58">
        <v>1</v>
      </c>
      <c r="J58">
        <v>5</v>
      </c>
      <c r="K58">
        <v>1</v>
      </c>
      <c r="L58">
        <v>1</v>
      </c>
      <c r="M58">
        <v>3</v>
      </c>
      <c r="N58">
        <v>1</v>
      </c>
      <c r="O58">
        <v>1</v>
      </c>
      <c r="P58">
        <v>1</v>
      </c>
      <c r="Q58">
        <v>1</v>
      </c>
      <c r="R58">
        <v>1</v>
      </c>
      <c r="S58">
        <v>1</v>
      </c>
      <c r="T58">
        <f t="shared" si="0"/>
        <v>29</v>
      </c>
    </row>
    <row r="59" spans="1:20" x14ac:dyDescent="0.25">
      <c r="A59">
        <v>2</v>
      </c>
      <c r="B59">
        <v>2</v>
      </c>
      <c r="C59">
        <v>2</v>
      </c>
      <c r="D59">
        <v>1</v>
      </c>
      <c r="E59">
        <v>1</v>
      </c>
      <c r="F59">
        <v>2</v>
      </c>
      <c r="G59">
        <v>1</v>
      </c>
      <c r="H59">
        <v>1</v>
      </c>
      <c r="I59">
        <v>1</v>
      </c>
      <c r="J59">
        <v>2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f t="shared" si="0"/>
        <v>24</v>
      </c>
    </row>
    <row r="60" spans="1:20" x14ac:dyDescent="0.25">
      <c r="A60">
        <v>4</v>
      </c>
      <c r="B60">
        <v>4</v>
      </c>
      <c r="C60">
        <v>3</v>
      </c>
      <c r="D60">
        <v>2</v>
      </c>
      <c r="E60">
        <v>2</v>
      </c>
      <c r="F60">
        <v>2</v>
      </c>
      <c r="G60">
        <v>3</v>
      </c>
      <c r="H60">
        <v>1</v>
      </c>
      <c r="I60">
        <v>3</v>
      </c>
      <c r="J60">
        <v>1</v>
      </c>
      <c r="K60">
        <v>2</v>
      </c>
      <c r="L60">
        <v>1</v>
      </c>
      <c r="M60">
        <v>3</v>
      </c>
      <c r="N60">
        <v>2</v>
      </c>
      <c r="O60">
        <v>2</v>
      </c>
      <c r="P60">
        <v>2</v>
      </c>
      <c r="Q60">
        <v>2</v>
      </c>
      <c r="R60">
        <v>1</v>
      </c>
      <c r="S60">
        <v>2</v>
      </c>
      <c r="T60">
        <f t="shared" si="0"/>
        <v>42</v>
      </c>
    </row>
    <row r="61" spans="1:20" x14ac:dyDescent="0.25">
      <c r="A61">
        <v>4</v>
      </c>
      <c r="B61">
        <v>3</v>
      </c>
      <c r="C61">
        <v>2</v>
      </c>
      <c r="D61">
        <v>3</v>
      </c>
      <c r="E61">
        <v>1</v>
      </c>
      <c r="F61">
        <v>1</v>
      </c>
      <c r="G61">
        <v>1</v>
      </c>
      <c r="H61">
        <v>1</v>
      </c>
      <c r="I61">
        <v>2</v>
      </c>
      <c r="J61">
        <v>5</v>
      </c>
      <c r="K61">
        <v>2</v>
      </c>
      <c r="L61">
        <v>1</v>
      </c>
      <c r="M61">
        <v>1</v>
      </c>
      <c r="N61">
        <v>2</v>
      </c>
      <c r="O61">
        <v>1</v>
      </c>
      <c r="P61">
        <v>2</v>
      </c>
      <c r="Q61">
        <v>2</v>
      </c>
      <c r="R61">
        <v>1</v>
      </c>
      <c r="S61">
        <v>1</v>
      </c>
      <c r="T61">
        <f t="shared" si="0"/>
        <v>36</v>
      </c>
    </row>
    <row r="62" spans="1:20" x14ac:dyDescent="0.25">
      <c r="A62">
        <v>3</v>
      </c>
      <c r="B62">
        <v>3</v>
      </c>
      <c r="C62">
        <v>2</v>
      </c>
      <c r="D62">
        <v>1</v>
      </c>
      <c r="E62">
        <v>1</v>
      </c>
      <c r="F62">
        <v>1</v>
      </c>
      <c r="G62">
        <v>1</v>
      </c>
      <c r="H62">
        <v>1</v>
      </c>
      <c r="I62">
        <v>2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1</v>
      </c>
      <c r="Q62">
        <v>1</v>
      </c>
      <c r="R62">
        <v>1</v>
      </c>
      <c r="S62">
        <v>1</v>
      </c>
      <c r="T62">
        <f t="shared" si="0"/>
        <v>25</v>
      </c>
    </row>
    <row r="63" spans="1:20" x14ac:dyDescent="0.25">
      <c r="A63">
        <v>3</v>
      </c>
      <c r="B63">
        <v>3</v>
      </c>
      <c r="C63">
        <v>3</v>
      </c>
      <c r="D63">
        <v>3</v>
      </c>
      <c r="E63">
        <v>4</v>
      </c>
      <c r="F63">
        <v>2</v>
      </c>
      <c r="G63">
        <v>2</v>
      </c>
      <c r="H63">
        <v>1</v>
      </c>
      <c r="I63">
        <v>1</v>
      </c>
      <c r="J63">
        <v>4</v>
      </c>
      <c r="K63">
        <v>1</v>
      </c>
      <c r="L63">
        <v>1</v>
      </c>
      <c r="M63">
        <v>1</v>
      </c>
      <c r="N63">
        <v>1</v>
      </c>
      <c r="O63">
        <v>4</v>
      </c>
      <c r="P63">
        <v>1</v>
      </c>
      <c r="Q63">
        <v>3</v>
      </c>
      <c r="R63">
        <v>2</v>
      </c>
      <c r="S63">
        <v>1</v>
      </c>
      <c r="T63">
        <f t="shared" si="0"/>
        <v>41</v>
      </c>
    </row>
    <row r="64" spans="1:20" x14ac:dyDescent="0.25">
      <c r="A64">
        <v>4</v>
      </c>
      <c r="B64">
        <v>3</v>
      </c>
      <c r="C64">
        <v>4</v>
      </c>
      <c r="D64">
        <v>1</v>
      </c>
      <c r="E64">
        <v>2</v>
      </c>
      <c r="F64">
        <v>2</v>
      </c>
      <c r="G64">
        <v>3</v>
      </c>
      <c r="H64">
        <v>1</v>
      </c>
      <c r="I64">
        <v>1</v>
      </c>
      <c r="J64">
        <v>3</v>
      </c>
      <c r="K64">
        <v>4</v>
      </c>
      <c r="L64">
        <v>1</v>
      </c>
      <c r="M64">
        <v>3</v>
      </c>
      <c r="N64">
        <v>1</v>
      </c>
      <c r="O64">
        <v>1</v>
      </c>
      <c r="P64">
        <v>1</v>
      </c>
      <c r="Q64">
        <v>1</v>
      </c>
      <c r="R64">
        <v>1</v>
      </c>
      <c r="S64">
        <v>1</v>
      </c>
      <c r="T64">
        <f t="shared" si="0"/>
        <v>38</v>
      </c>
    </row>
    <row r="65" spans="1:20" x14ac:dyDescent="0.25">
      <c r="A65">
        <v>3</v>
      </c>
      <c r="B65">
        <v>3</v>
      </c>
      <c r="C65">
        <v>1</v>
      </c>
      <c r="D65">
        <v>1</v>
      </c>
      <c r="E65">
        <v>3</v>
      </c>
      <c r="F65">
        <v>1</v>
      </c>
      <c r="G65">
        <v>1</v>
      </c>
      <c r="H65">
        <v>3</v>
      </c>
      <c r="I65">
        <v>2</v>
      </c>
      <c r="J65">
        <v>3</v>
      </c>
      <c r="K65">
        <v>1</v>
      </c>
      <c r="L65">
        <v>1</v>
      </c>
      <c r="M65">
        <v>2</v>
      </c>
      <c r="N65">
        <v>1</v>
      </c>
      <c r="O65">
        <v>1</v>
      </c>
      <c r="P65">
        <v>1</v>
      </c>
      <c r="Q65">
        <v>1</v>
      </c>
      <c r="R65">
        <v>1</v>
      </c>
      <c r="S65">
        <v>1</v>
      </c>
      <c r="T65">
        <f t="shared" si="0"/>
        <v>31</v>
      </c>
    </row>
    <row r="66" spans="1:20" x14ac:dyDescent="0.25">
      <c r="A66">
        <v>4</v>
      </c>
      <c r="B66">
        <v>3</v>
      </c>
      <c r="C66">
        <v>3</v>
      </c>
      <c r="D66">
        <v>3</v>
      </c>
      <c r="E66">
        <v>2</v>
      </c>
      <c r="F66">
        <v>2</v>
      </c>
      <c r="G66">
        <v>2</v>
      </c>
      <c r="H66">
        <v>3</v>
      </c>
      <c r="I66">
        <v>4</v>
      </c>
      <c r="J66">
        <v>4</v>
      </c>
      <c r="K66">
        <v>3</v>
      </c>
      <c r="L66">
        <v>2</v>
      </c>
      <c r="M66">
        <v>2</v>
      </c>
      <c r="N66">
        <v>2</v>
      </c>
      <c r="O66">
        <v>1</v>
      </c>
      <c r="P66">
        <v>4</v>
      </c>
      <c r="Q66">
        <v>4</v>
      </c>
      <c r="R66">
        <v>3</v>
      </c>
      <c r="S66">
        <v>2</v>
      </c>
      <c r="T66">
        <f t="shared" si="0"/>
        <v>53</v>
      </c>
    </row>
    <row r="67" spans="1:20" x14ac:dyDescent="0.25">
      <c r="A67">
        <v>2</v>
      </c>
      <c r="B67">
        <v>2</v>
      </c>
      <c r="C67">
        <v>2</v>
      </c>
      <c r="D67">
        <v>2</v>
      </c>
      <c r="E67">
        <v>2</v>
      </c>
      <c r="F67">
        <v>2</v>
      </c>
      <c r="G67">
        <v>2</v>
      </c>
      <c r="H67">
        <v>2</v>
      </c>
      <c r="I67">
        <v>2</v>
      </c>
      <c r="J67">
        <v>3</v>
      </c>
      <c r="K67">
        <v>2</v>
      </c>
      <c r="L67">
        <v>2</v>
      </c>
      <c r="M67">
        <v>2</v>
      </c>
      <c r="N67">
        <v>2</v>
      </c>
      <c r="O67">
        <v>2</v>
      </c>
      <c r="P67">
        <v>2</v>
      </c>
      <c r="Q67">
        <v>3</v>
      </c>
      <c r="R67">
        <v>2</v>
      </c>
      <c r="S67">
        <v>2</v>
      </c>
      <c r="T67">
        <f t="shared" ref="T67:T130" si="1">SUM(A67:S67)</f>
        <v>40</v>
      </c>
    </row>
    <row r="68" spans="1:20" x14ac:dyDescent="0.25">
      <c r="A68">
        <v>3</v>
      </c>
      <c r="B68">
        <v>3</v>
      </c>
      <c r="C68">
        <v>3</v>
      </c>
      <c r="D68">
        <v>2</v>
      </c>
      <c r="E68">
        <v>3</v>
      </c>
      <c r="F68">
        <v>3</v>
      </c>
      <c r="G68">
        <v>2</v>
      </c>
      <c r="H68">
        <v>2</v>
      </c>
      <c r="I68">
        <v>1</v>
      </c>
      <c r="J68">
        <v>4</v>
      </c>
      <c r="K68">
        <v>1</v>
      </c>
      <c r="L68">
        <v>1</v>
      </c>
      <c r="M68">
        <v>3</v>
      </c>
      <c r="N68">
        <v>1</v>
      </c>
      <c r="O68">
        <v>1</v>
      </c>
      <c r="P68">
        <v>1</v>
      </c>
      <c r="Q68">
        <v>1</v>
      </c>
      <c r="R68">
        <v>1</v>
      </c>
      <c r="S68">
        <v>1</v>
      </c>
      <c r="T68">
        <f t="shared" si="1"/>
        <v>37</v>
      </c>
    </row>
    <row r="69" spans="1:20" x14ac:dyDescent="0.25">
      <c r="A69">
        <v>3</v>
      </c>
      <c r="B69">
        <v>3</v>
      </c>
      <c r="C69">
        <v>3</v>
      </c>
      <c r="D69">
        <v>2</v>
      </c>
      <c r="E69">
        <v>3</v>
      </c>
      <c r="F69">
        <v>3</v>
      </c>
      <c r="G69">
        <v>2</v>
      </c>
      <c r="H69">
        <v>2</v>
      </c>
      <c r="I69">
        <v>1</v>
      </c>
      <c r="J69">
        <v>4</v>
      </c>
      <c r="K69">
        <v>1</v>
      </c>
      <c r="L69">
        <v>1</v>
      </c>
      <c r="M69">
        <v>3</v>
      </c>
      <c r="N69">
        <v>1</v>
      </c>
      <c r="O69">
        <v>1</v>
      </c>
      <c r="P69">
        <v>1</v>
      </c>
      <c r="Q69">
        <v>1</v>
      </c>
      <c r="R69">
        <v>1</v>
      </c>
      <c r="S69">
        <v>1</v>
      </c>
      <c r="T69">
        <f t="shared" si="1"/>
        <v>37</v>
      </c>
    </row>
    <row r="70" spans="1:20" x14ac:dyDescent="0.25">
      <c r="A70">
        <v>3</v>
      </c>
      <c r="B70">
        <v>3</v>
      </c>
      <c r="C70">
        <v>3</v>
      </c>
      <c r="D70">
        <v>2</v>
      </c>
      <c r="E70">
        <v>3</v>
      </c>
      <c r="F70">
        <v>2</v>
      </c>
      <c r="G70">
        <v>3</v>
      </c>
      <c r="H70">
        <v>2</v>
      </c>
      <c r="I70">
        <v>3</v>
      </c>
      <c r="J70">
        <v>4</v>
      </c>
      <c r="K70">
        <v>3</v>
      </c>
      <c r="L70">
        <v>2</v>
      </c>
      <c r="M70">
        <v>3</v>
      </c>
      <c r="N70">
        <v>2</v>
      </c>
      <c r="O70">
        <v>3</v>
      </c>
      <c r="P70">
        <v>3</v>
      </c>
      <c r="Q70">
        <v>2</v>
      </c>
      <c r="R70">
        <v>2</v>
      </c>
      <c r="S70">
        <v>2</v>
      </c>
      <c r="T70">
        <f t="shared" si="1"/>
        <v>50</v>
      </c>
    </row>
    <row r="71" spans="1:20" x14ac:dyDescent="0.25">
      <c r="A71">
        <v>4</v>
      </c>
      <c r="B71">
        <v>3</v>
      </c>
      <c r="C71">
        <v>3</v>
      </c>
      <c r="D71">
        <v>3</v>
      </c>
      <c r="E71">
        <v>2</v>
      </c>
      <c r="F71">
        <v>2</v>
      </c>
      <c r="G71">
        <v>2</v>
      </c>
      <c r="H71">
        <v>3</v>
      </c>
      <c r="I71">
        <v>4</v>
      </c>
      <c r="J71" t="s">
        <v>118</v>
      </c>
      <c r="K71">
        <v>3</v>
      </c>
      <c r="L71">
        <v>2</v>
      </c>
      <c r="M71">
        <v>2</v>
      </c>
      <c r="N71">
        <v>2</v>
      </c>
      <c r="O71">
        <v>1</v>
      </c>
      <c r="P71">
        <v>4</v>
      </c>
      <c r="Q71">
        <v>4</v>
      </c>
      <c r="R71">
        <v>3</v>
      </c>
      <c r="S71">
        <v>2</v>
      </c>
      <c r="T71">
        <f t="shared" si="1"/>
        <v>49</v>
      </c>
    </row>
    <row r="72" spans="1:20" x14ac:dyDescent="0.25">
      <c r="A72">
        <v>4</v>
      </c>
      <c r="B72">
        <v>4</v>
      </c>
      <c r="C72">
        <v>4</v>
      </c>
      <c r="D72">
        <v>3</v>
      </c>
      <c r="E72">
        <v>3</v>
      </c>
      <c r="F72">
        <v>3</v>
      </c>
      <c r="G72">
        <v>5</v>
      </c>
      <c r="H72">
        <v>3</v>
      </c>
      <c r="I72">
        <v>4</v>
      </c>
      <c r="J72">
        <v>5</v>
      </c>
      <c r="K72">
        <v>5</v>
      </c>
      <c r="L72">
        <v>3</v>
      </c>
      <c r="M72">
        <v>4</v>
      </c>
      <c r="N72">
        <v>1</v>
      </c>
      <c r="O72">
        <v>2</v>
      </c>
      <c r="P72">
        <v>1</v>
      </c>
      <c r="Q72">
        <v>1</v>
      </c>
      <c r="R72">
        <v>1</v>
      </c>
      <c r="S72">
        <v>1</v>
      </c>
      <c r="T72">
        <f t="shared" si="1"/>
        <v>57</v>
      </c>
    </row>
    <row r="73" spans="1:20" x14ac:dyDescent="0.25">
      <c r="A73">
        <v>3</v>
      </c>
      <c r="B73">
        <v>3</v>
      </c>
      <c r="C73">
        <v>3</v>
      </c>
      <c r="D73">
        <v>2</v>
      </c>
      <c r="E73">
        <v>3</v>
      </c>
      <c r="F73">
        <v>3</v>
      </c>
      <c r="G73">
        <v>2</v>
      </c>
      <c r="H73">
        <v>2</v>
      </c>
      <c r="I73">
        <v>2</v>
      </c>
      <c r="J73">
        <v>5</v>
      </c>
      <c r="K73">
        <v>3</v>
      </c>
      <c r="L73">
        <v>3</v>
      </c>
      <c r="M73">
        <v>4</v>
      </c>
      <c r="N73">
        <v>3</v>
      </c>
      <c r="O73">
        <v>2</v>
      </c>
      <c r="P73">
        <v>2</v>
      </c>
      <c r="Q73">
        <v>5</v>
      </c>
      <c r="R73">
        <v>3</v>
      </c>
      <c r="S73">
        <v>2</v>
      </c>
      <c r="T73">
        <f t="shared" si="1"/>
        <v>55</v>
      </c>
    </row>
    <row r="74" spans="1:20" x14ac:dyDescent="0.25">
      <c r="A74">
        <v>3</v>
      </c>
      <c r="B74">
        <v>3</v>
      </c>
      <c r="C74">
        <v>1</v>
      </c>
      <c r="D74">
        <v>1</v>
      </c>
      <c r="E74">
        <v>1</v>
      </c>
      <c r="F74">
        <v>1</v>
      </c>
      <c r="G74">
        <v>2</v>
      </c>
      <c r="H74">
        <v>2</v>
      </c>
      <c r="I74">
        <v>1</v>
      </c>
      <c r="J74">
        <v>5</v>
      </c>
      <c r="K74">
        <v>1</v>
      </c>
      <c r="L74">
        <v>1</v>
      </c>
      <c r="M74">
        <v>1</v>
      </c>
      <c r="N74">
        <v>1</v>
      </c>
      <c r="O74">
        <v>1</v>
      </c>
      <c r="P74">
        <v>1</v>
      </c>
      <c r="Q74">
        <v>1</v>
      </c>
      <c r="R74">
        <v>1</v>
      </c>
      <c r="S74">
        <v>1</v>
      </c>
      <c r="T74">
        <f t="shared" si="1"/>
        <v>29</v>
      </c>
    </row>
    <row r="75" spans="1:20" x14ac:dyDescent="0.25">
      <c r="A75">
        <v>2</v>
      </c>
      <c r="B75">
        <v>2</v>
      </c>
      <c r="C75">
        <v>4</v>
      </c>
      <c r="D75">
        <v>1</v>
      </c>
      <c r="E75">
        <v>1</v>
      </c>
      <c r="F75">
        <v>3</v>
      </c>
      <c r="G75">
        <v>1</v>
      </c>
      <c r="H75">
        <v>1</v>
      </c>
      <c r="I75">
        <v>1</v>
      </c>
      <c r="J75">
        <v>3</v>
      </c>
      <c r="K75">
        <v>1</v>
      </c>
      <c r="L75">
        <v>1</v>
      </c>
      <c r="M75">
        <v>1</v>
      </c>
      <c r="N75">
        <v>1</v>
      </c>
      <c r="O75">
        <v>1</v>
      </c>
      <c r="P75">
        <v>1</v>
      </c>
      <c r="Q75">
        <v>1</v>
      </c>
      <c r="R75">
        <v>1</v>
      </c>
      <c r="S75">
        <v>1</v>
      </c>
      <c r="T75">
        <f t="shared" si="1"/>
        <v>28</v>
      </c>
    </row>
    <row r="76" spans="1:20" x14ac:dyDescent="0.25">
      <c r="A76">
        <v>1</v>
      </c>
      <c r="B76">
        <v>1</v>
      </c>
      <c r="C76">
        <v>1</v>
      </c>
      <c r="D76">
        <v>1</v>
      </c>
      <c r="E76">
        <v>1</v>
      </c>
      <c r="F76">
        <v>1</v>
      </c>
      <c r="G76">
        <v>1</v>
      </c>
      <c r="H76">
        <v>1</v>
      </c>
      <c r="I76">
        <v>1</v>
      </c>
      <c r="J76">
        <v>3</v>
      </c>
      <c r="K76">
        <v>3</v>
      </c>
      <c r="L76">
        <v>1</v>
      </c>
      <c r="M76">
        <v>1</v>
      </c>
      <c r="N76">
        <v>1</v>
      </c>
      <c r="O76">
        <v>1</v>
      </c>
      <c r="P76">
        <v>1</v>
      </c>
      <c r="Q76">
        <v>3</v>
      </c>
      <c r="R76">
        <v>1</v>
      </c>
      <c r="S76">
        <v>1</v>
      </c>
      <c r="T76">
        <f t="shared" si="1"/>
        <v>25</v>
      </c>
    </row>
    <row r="77" spans="1:20" x14ac:dyDescent="0.25">
      <c r="A77">
        <v>1</v>
      </c>
      <c r="B77">
        <v>1</v>
      </c>
      <c r="C77">
        <v>1</v>
      </c>
      <c r="D77">
        <v>1</v>
      </c>
      <c r="E77">
        <v>1</v>
      </c>
      <c r="F77">
        <v>1</v>
      </c>
      <c r="G77">
        <v>1</v>
      </c>
      <c r="H77">
        <v>1</v>
      </c>
      <c r="I77">
        <v>1</v>
      </c>
      <c r="J77">
        <v>3</v>
      </c>
      <c r="K77">
        <v>5</v>
      </c>
      <c r="L77">
        <v>5</v>
      </c>
      <c r="M77">
        <v>1</v>
      </c>
      <c r="N77">
        <v>1</v>
      </c>
      <c r="O77">
        <v>5</v>
      </c>
      <c r="P77">
        <v>4</v>
      </c>
      <c r="Q77">
        <v>1</v>
      </c>
      <c r="R77">
        <v>2</v>
      </c>
      <c r="S77">
        <v>5</v>
      </c>
      <c r="T77">
        <f t="shared" si="1"/>
        <v>41</v>
      </c>
    </row>
    <row r="78" spans="1:20" x14ac:dyDescent="0.25">
      <c r="A78">
        <v>2</v>
      </c>
      <c r="B78">
        <v>2</v>
      </c>
      <c r="C78">
        <v>2</v>
      </c>
      <c r="D78">
        <v>2</v>
      </c>
      <c r="E78">
        <v>2</v>
      </c>
      <c r="F78">
        <v>2</v>
      </c>
      <c r="G78">
        <v>2</v>
      </c>
      <c r="H78">
        <v>2</v>
      </c>
      <c r="I78">
        <v>3</v>
      </c>
      <c r="J78">
        <v>3</v>
      </c>
      <c r="K78">
        <v>3</v>
      </c>
      <c r="L78">
        <v>2</v>
      </c>
      <c r="M78">
        <v>3</v>
      </c>
      <c r="N78">
        <v>3</v>
      </c>
      <c r="O78">
        <v>3</v>
      </c>
      <c r="P78">
        <v>2</v>
      </c>
      <c r="Q78">
        <v>2</v>
      </c>
      <c r="R78">
        <v>2</v>
      </c>
      <c r="S78">
        <v>1</v>
      </c>
      <c r="T78">
        <f t="shared" si="1"/>
        <v>43</v>
      </c>
    </row>
    <row r="79" spans="1:20" x14ac:dyDescent="0.25">
      <c r="A79">
        <v>2</v>
      </c>
      <c r="B79">
        <v>2</v>
      </c>
      <c r="C79">
        <v>2</v>
      </c>
      <c r="D79">
        <v>2</v>
      </c>
      <c r="E79">
        <v>2</v>
      </c>
      <c r="F79">
        <v>2</v>
      </c>
      <c r="G79">
        <v>2</v>
      </c>
      <c r="H79">
        <v>2</v>
      </c>
      <c r="I79">
        <v>3</v>
      </c>
      <c r="J79">
        <v>3</v>
      </c>
      <c r="K79">
        <v>3</v>
      </c>
      <c r="L79">
        <v>2</v>
      </c>
      <c r="M79">
        <v>3</v>
      </c>
      <c r="N79">
        <v>3</v>
      </c>
      <c r="O79">
        <v>3</v>
      </c>
      <c r="P79">
        <v>2</v>
      </c>
      <c r="Q79">
        <v>2</v>
      </c>
      <c r="R79">
        <v>2</v>
      </c>
      <c r="S79">
        <v>1</v>
      </c>
      <c r="T79">
        <f t="shared" si="1"/>
        <v>43</v>
      </c>
    </row>
    <row r="80" spans="1:20" x14ac:dyDescent="0.25">
      <c r="A80">
        <v>4</v>
      </c>
      <c r="B80">
        <v>3</v>
      </c>
      <c r="C80">
        <v>2</v>
      </c>
      <c r="D80">
        <v>1</v>
      </c>
      <c r="E80">
        <v>1</v>
      </c>
      <c r="F80">
        <v>2</v>
      </c>
      <c r="G80">
        <v>1</v>
      </c>
      <c r="H80">
        <v>2</v>
      </c>
      <c r="I80">
        <v>2</v>
      </c>
      <c r="J80">
        <v>3</v>
      </c>
      <c r="K80">
        <v>2</v>
      </c>
      <c r="L80">
        <v>1</v>
      </c>
      <c r="M80">
        <v>3</v>
      </c>
      <c r="N80">
        <v>1</v>
      </c>
      <c r="O80">
        <v>1</v>
      </c>
      <c r="P80">
        <v>1</v>
      </c>
      <c r="Q80">
        <v>4</v>
      </c>
      <c r="R80">
        <v>2</v>
      </c>
      <c r="S80">
        <v>1</v>
      </c>
      <c r="T80">
        <f t="shared" si="1"/>
        <v>37</v>
      </c>
    </row>
    <row r="81" spans="1:20" x14ac:dyDescent="0.25">
      <c r="A81">
        <v>3</v>
      </c>
      <c r="B81">
        <v>3</v>
      </c>
      <c r="C81">
        <v>3</v>
      </c>
      <c r="D81">
        <v>3</v>
      </c>
      <c r="E81">
        <v>2</v>
      </c>
      <c r="F81">
        <v>2</v>
      </c>
      <c r="G81">
        <v>3</v>
      </c>
      <c r="H81">
        <v>2</v>
      </c>
      <c r="I81">
        <v>2</v>
      </c>
      <c r="J81">
        <v>3</v>
      </c>
      <c r="K81">
        <v>3</v>
      </c>
      <c r="L81">
        <v>2</v>
      </c>
      <c r="M81">
        <v>3</v>
      </c>
      <c r="N81">
        <v>1</v>
      </c>
      <c r="O81">
        <v>2</v>
      </c>
      <c r="P81">
        <v>2</v>
      </c>
      <c r="Q81">
        <v>2</v>
      </c>
      <c r="R81">
        <v>2</v>
      </c>
      <c r="S81">
        <v>1</v>
      </c>
      <c r="T81">
        <f t="shared" si="1"/>
        <v>44</v>
      </c>
    </row>
    <row r="82" spans="1:20" x14ac:dyDescent="0.25">
      <c r="A82">
        <v>3</v>
      </c>
      <c r="B82">
        <v>2</v>
      </c>
      <c r="C82">
        <v>2</v>
      </c>
      <c r="D82">
        <v>1</v>
      </c>
      <c r="E82">
        <v>1</v>
      </c>
      <c r="F82">
        <v>1</v>
      </c>
      <c r="G82">
        <v>1</v>
      </c>
      <c r="H82">
        <v>1</v>
      </c>
      <c r="I82">
        <v>2</v>
      </c>
      <c r="J82">
        <v>5</v>
      </c>
      <c r="K82">
        <v>1</v>
      </c>
      <c r="L82">
        <v>1</v>
      </c>
      <c r="M82">
        <v>1</v>
      </c>
      <c r="N82">
        <v>1</v>
      </c>
      <c r="O82">
        <v>1</v>
      </c>
      <c r="P82">
        <v>1</v>
      </c>
      <c r="Q82">
        <v>1</v>
      </c>
      <c r="R82">
        <v>1</v>
      </c>
      <c r="S82">
        <v>1</v>
      </c>
      <c r="T82">
        <f t="shared" si="1"/>
        <v>28</v>
      </c>
    </row>
    <row r="83" spans="1:20" x14ac:dyDescent="0.25">
      <c r="A83">
        <v>3</v>
      </c>
      <c r="B83">
        <v>3</v>
      </c>
      <c r="C83">
        <v>3</v>
      </c>
      <c r="D83">
        <v>3</v>
      </c>
      <c r="E83">
        <v>3</v>
      </c>
      <c r="F83">
        <v>2</v>
      </c>
      <c r="G83">
        <v>2</v>
      </c>
      <c r="H83">
        <v>2</v>
      </c>
      <c r="I83">
        <v>3</v>
      </c>
      <c r="J83">
        <v>4</v>
      </c>
      <c r="K83">
        <v>3</v>
      </c>
      <c r="L83">
        <v>2</v>
      </c>
      <c r="M83">
        <v>3</v>
      </c>
      <c r="N83">
        <v>2</v>
      </c>
      <c r="O83">
        <v>2</v>
      </c>
      <c r="P83">
        <v>2</v>
      </c>
      <c r="Q83">
        <v>3</v>
      </c>
      <c r="R83">
        <v>2</v>
      </c>
      <c r="S83">
        <v>1</v>
      </c>
      <c r="T83">
        <f t="shared" si="1"/>
        <v>48</v>
      </c>
    </row>
    <row r="84" spans="1:20" x14ac:dyDescent="0.25">
      <c r="A84">
        <v>4</v>
      </c>
      <c r="B84">
        <v>4</v>
      </c>
      <c r="C84">
        <v>3</v>
      </c>
      <c r="D84">
        <v>1</v>
      </c>
      <c r="E84">
        <v>2</v>
      </c>
      <c r="F84">
        <v>2</v>
      </c>
      <c r="G84">
        <v>3</v>
      </c>
      <c r="H84">
        <v>1</v>
      </c>
      <c r="I84">
        <v>3</v>
      </c>
      <c r="J84">
        <v>5</v>
      </c>
      <c r="K84">
        <v>3</v>
      </c>
      <c r="L84">
        <v>1</v>
      </c>
      <c r="M84">
        <v>3</v>
      </c>
      <c r="N84">
        <v>1</v>
      </c>
      <c r="O84">
        <v>1</v>
      </c>
      <c r="P84">
        <v>1</v>
      </c>
      <c r="Q84">
        <v>1</v>
      </c>
      <c r="R84">
        <v>1</v>
      </c>
      <c r="S84">
        <v>1</v>
      </c>
      <c r="T84">
        <f t="shared" si="1"/>
        <v>41</v>
      </c>
    </row>
    <row r="85" spans="1:20" x14ac:dyDescent="0.25">
      <c r="A85">
        <v>4</v>
      </c>
      <c r="B85">
        <v>4</v>
      </c>
      <c r="C85">
        <v>3</v>
      </c>
      <c r="D85">
        <v>1</v>
      </c>
      <c r="E85">
        <v>2</v>
      </c>
      <c r="F85">
        <v>2</v>
      </c>
      <c r="G85">
        <v>3</v>
      </c>
      <c r="H85">
        <v>1</v>
      </c>
      <c r="I85">
        <v>3</v>
      </c>
      <c r="J85">
        <v>5</v>
      </c>
      <c r="K85">
        <v>3</v>
      </c>
      <c r="L85">
        <v>1</v>
      </c>
      <c r="M85">
        <v>3</v>
      </c>
      <c r="N85">
        <v>1</v>
      </c>
      <c r="O85">
        <v>1</v>
      </c>
      <c r="P85">
        <v>1</v>
      </c>
      <c r="Q85">
        <v>1</v>
      </c>
      <c r="R85">
        <v>1</v>
      </c>
      <c r="S85">
        <v>1</v>
      </c>
      <c r="T85">
        <f t="shared" si="1"/>
        <v>41</v>
      </c>
    </row>
    <row r="86" spans="1:20" x14ac:dyDescent="0.25">
      <c r="A86">
        <v>4</v>
      </c>
      <c r="B86">
        <v>4</v>
      </c>
      <c r="C86">
        <v>3</v>
      </c>
      <c r="D86">
        <v>1</v>
      </c>
      <c r="E86">
        <v>2</v>
      </c>
      <c r="F86">
        <v>2</v>
      </c>
      <c r="G86">
        <v>3</v>
      </c>
      <c r="H86">
        <v>1</v>
      </c>
      <c r="I86">
        <v>3</v>
      </c>
      <c r="J86">
        <v>5</v>
      </c>
      <c r="K86">
        <v>4</v>
      </c>
      <c r="L86">
        <v>1</v>
      </c>
      <c r="M86">
        <v>3</v>
      </c>
      <c r="N86">
        <v>1</v>
      </c>
      <c r="O86">
        <v>1</v>
      </c>
      <c r="P86">
        <v>1</v>
      </c>
      <c r="Q86">
        <v>1</v>
      </c>
      <c r="R86">
        <v>1</v>
      </c>
      <c r="S86">
        <v>1</v>
      </c>
      <c r="T86">
        <f t="shared" si="1"/>
        <v>42</v>
      </c>
    </row>
    <row r="87" spans="1:20" x14ac:dyDescent="0.25">
      <c r="A87">
        <v>2</v>
      </c>
      <c r="B87">
        <v>1</v>
      </c>
      <c r="C87">
        <v>1</v>
      </c>
      <c r="D87">
        <v>1</v>
      </c>
      <c r="E87">
        <v>2</v>
      </c>
      <c r="F87">
        <v>2</v>
      </c>
      <c r="G87">
        <v>1</v>
      </c>
      <c r="H87">
        <v>1</v>
      </c>
      <c r="I87">
        <v>1</v>
      </c>
      <c r="J87">
        <v>3</v>
      </c>
      <c r="K87">
        <v>1</v>
      </c>
      <c r="L87">
        <v>1</v>
      </c>
      <c r="M87">
        <v>3</v>
      </c>
      <c r="N87">
        <v>1</v>
      </c>
      <c r="O87">
        <v>1</v>
      </c>
      <c r="P87">
        <v>1</v>
      </c>
      <c r="Q87">
        <v>1</v>
      </c>
      <c r="R87">
        <v>1</v>
      </c>
      <c r="S87">
        <v>1</v>
      </c>
      <c r="T87">
        <f t="shared" si="1"/>
        <v>26</v>
      </c>
    </row>
    <row r="88" spans="1:20" x14ac:dyDescent="0.25">
      <c r="A88">
        <v>2</v>
      </c>
      <c r="B88">
        <v>2</v>
      </c>
      <c r="C88">
        <v>1</v>
      </c>
      <c r="D88">
        <v>1</v>
      </c>
      <c r="E88">
        <v>1</v>
      </c>
      <c r="F88">
        <v>1</v>
      </c>
      <c r="G88">
        <v>1</v>
      </c>
      <c r="H88">
        <v>1</v>
      </c>
      <c r="I88">
        <v>1</v>
      </c>
      <c r="J88">
        <v>5</v>
      </c>
      <c r="K88">
        <v>1</v>
      </c>
      <c r="L88">
        <v>1</v>
      </c>
      <c r="M88">
        <v>1</v>
      </c>
      <c r="N88">
        <v>1</v>
      </c>
      <c r="O88">
        <v>1</v>
      </c>
      <c r="P88">
        <v>1</v>
      </c>
      <c r="Q88">
        <v>1</v>
      </c>
      <c r="R88">
        <v>1</v>
      </c>
      <c r="S88">
        <v>1</v>
      </c>
      <c r="T88">
        <f t="shared" si="1"/>
        <v>25</v>
      </c>
    </row>
    <row r="89" spans="1:20" x14ac:dyDescent="0.25">
      <c r="A89">
        <v>3</v>
      </c>
      <c r="B89">
        <v>3</v>
      </c>
      <c r="C89">
        <v>3</v>
      </c>
      <c r="D89">
        <v>2</v>
      </c>
      <c r="E89">
        <v>3</v>
      </c>
      <c r="F89">
        <v>2</v>
      </c>
      <c r="G89">
        <v>3</v>
      </c>
      <c r="H89">
        <v>2</v>
      </c>
      <c r="I89">
        <v>2</v>
      </c>
      <c r="J89">
        <v>4</v>
      </c>
      <c r="K89">
        <v>2</v>
      </c>
      <c r="L89">
        <v>2</v>
      </c>
      <c r="M89">
        <v>2</v>
      </c>
      <c r="N89">
        <v>2</v>
      </c>
      <c r="O89">
        <v>2</v>
      </c>
      <c r="P89">
        <v>2</v>
      </c>
      <c r="Q89">
        <v>3</v>
      </c>
      <c r="R89">
        <v>2</v>
      </c>
      <c r="S89">
        <v>1</v>
      </c>
      <c r="T89">
        <f t="shared" si="1"/>
        <v>45</v>
      </c>
    </row>
    <row r="90" spans="1:20" x14ac:dyDescent="0.25">
      <c r="A90">
        <v>4</v>
      </c>
      <c r="B90">
        <v>4</v>
      </c>
      <c r="C90">
        <v>3</v>
      </c>
      <c r="D90">
        <v>1</v>
      </c>
      <c r="E90">
        <v>2</v>
      </c>
      <c r="F90">
        <v>2</v>
      </c>
      <c r="G90">
        <v>3</v>
      </c>
      <c r="H90">
        <v>1</v>
      </c>
      <c r="I90">
        <v>3</v>
      </c>
      <c r="J90">
        <v>5</v>
      </c>
      <c r="K90">
        <v>3</v>
      </c>
      <c r="L90">
        <v>1</v>
      </c>
      <c r="M90">
        <v>3</v>
      </c>
      <c r="N90">
        <v>1</v>
      </c>
      <c r="O90">
        <v>1</v>
      </c>
      <c r="P90">
        <v>1</v>
      </c>
      <c r="Q90">
        <v>1</v>
      </c>
      <c r="R90">
        <v>1</v>
      </c>
      <c r="S90">
        <v>1</v>
      </c>
      <c r="T90">
        <f t="shared" si="1"/>
        <v>41</v>
      </c>
    </row>
    <row r="91" spans="1:20" x14ac:dyDescent="0.25">
      <c r="A91">
        <v>3</v>
      </c>
      <c r="B91">
        <v>2</v>
      </c>
      <c r="C91">
        <v>3</v>
      </c>
      <c r="D91">
        <v>3</v>
      </c>
      <c r="E91">
        <v>2</v>
      </c>
      <c r="F91">
        <v>2</v>
      </c>
      <c r="G91">
        <v>2</v>
      </c>
      <c r="H91">
        <v>2</v>
      </c>
      <c r="I91">
        <v>1</v>
      </c>
      <c r="J91">
        <v>4</v>
      </c>
      <c r="K91">
        <v>2</v>
      </c>
      <c r="L91">
        <v>1</v>
      </c>
      <c r="M91">
        <v>2</v>
      </c>
      <c r="N91">
        <v>1</v>
      </c>
      <c r="O91">
        <v>2</v>
      </c>
      <c r="P91">
        <v>1</v>
      </c>
      <c r="Q91">
        <v>1</v>
      </c>
      <c r="R91">
        <v>1</v>
      </c>
      <c r="S91">
        <v>1</v>
      </c>
      <c r="T91">
        <f t="shared" si="1"/>
        <v>36</v>
      </c>
    </row>
    <row r="92" spans="1:20" x14ac:dyDescent="0.25">
      <c r="A92">
        <v>3</v>
      </c>
      <c r="B92">
        <v>4</v>
      </c>
      <c r="C92">
        <v>5</v>
      </c>
      <c r="D92">
        <v>2</v>
      </c>
      <c r="E92">
        <v>1</v>
      </c>
      <c r="F92">
        <v>4</v>
      </c>
      <c r="G92">
        <v>1</v>
      </c>
      <c r="H92">
        <v>1</v>
      </c>
      <c r="I92">
        <v>2</v>
      </c>
      <c r="J92">
        <v>4</v>
      </c>
      <c r="K92">
        <v>3</v>
      </c>
      <c r="L92">
        <v>1</v>
      </c>
      <c r="M92">
        <v>3</v>
      </c>
      <c r="N92">
        <v>3</v>
      </c>
      <c r="O92">
        <v>1</v>
      </c>
      <c r="P92">
        <v>3</v>
      </c>
      <c r="Q92">
        <v>1</v>
      </c>
      <c r="R92">
        <v>2</v>
      </c>
      <c r="S92">
        <v>1</v>
      </c>
      <c r="T92">
        <f t="shared" si="1"/>
        <v>45</v>
      </c>
    </row>
    <row r="93" spans="1:20" x14ac:dyDescent="0.25">
      <c r="A93">
        <v>3</v>
      </c>
      <c r="B93">
        <v>1</v>
      </c>
      <c r="C93">
        <v>3</v>
      </c>
      <c r="D93">
        <v>3</v>
      </c>
      <c r="E93">
        <v>3</v>
      </c>
      <c r="F93">
        <v>3</v>
      </c>
      <c r="G93">
        <v>3</v>
      </c>
      <c r="H93">
        <v>3</v>
      </c>
      <c r="I93">
        <v>3</v>
      </c>
      <c r="J93">
        <v>3</v>
      </c>
      <c r="K93">
        <v>3</v>
      </c>
      <c r="L93">
        <v>3</v>
      </c>
      <c r="M93">
        <v>3</v>
      </c>
      <c r="N93">
        <v>3</v>
      </c>
      <c r="O93">
        <v>3</v>
      </c>
      <c r="P93">
        <v>3</v>
      </c>
      <c r="Q93">
        <v>3</v>
      </c>
      <c r="R93">
        <v>3</v>
      </c>
      <c r="S93">
        <v>3</v>
      </c>
      <c r="T93">
        <f t="shared" si="1"/>
        <v>55</v>
      </c>
    </row>
    <row r="94" spans="1:20" x14ac:dyDescent="0.25">
      <c r="A94" s="4">
        <v>4</v>
      </c>
      <c r="B94" s="4">
        <v>3</v>
      </c>
      <c r="C94" s="4">
        <v>4</v>
      </c>
      <c r="D94" s="4">
        <v>4</v>
      </c>
      <c r="E94" s="4">
        <v>4</v>
      </c>
      <c r="F94" s="4">
        <v>4</v>
      </c>
      <c r="G94" s="4">
        <v>4</v>
      </c>
      <c r="H94" s="4">
        <v>4</v>
      </c>
      <c r="I94" s="4">
        <v>4</v>
      </c>
      <c r="J94" s="4">
        <v>5</v>
      </c>
      <c r="K94" s="4">
        <v>3</v>
      </c>
      <c r="L94" s="4">
        <v>3</v>
      </c>
      <c r="M94" s="4">
        <v>3</v>
      </c>
      <c r="N94" s="4">
        <v>3</v>
      </c>
      <c r="O94" s="4">
        <v>3</v>
      </c>
      <c r="P94" s="4">
        <v>3</v>
      </c>
      <c r="Q94" s="4">
        <v>3</v>
      </c>
      <c r="R94" s="4">
        <v>3</v>
      </c>
      <c r="S94" s="4">
        <v>3</v>
      </c>
      <c r="T94">
        <f t="shared" si="1"/>
        <v>67</v>
      </c>
    </row>
    <row r="95" spans="1:20" x14ac:dyDescent="0.25">
      <c r="A95" s="4">
        <v>4</v>
      </c>
      <c r="B95" s="5">
        <v>4</v>
      </c>
      <c r="C95" s="5">
        <v>4</v>
      </c>
      <c r="D95" s="5">
        <v>3</v>
      </c>
      <c r="E95" s="5">
        <v>4</v>
      </c>
      <c r="F95" s="5">
        <v>3</v>
      </c>
      <c r="G95" s="5">
        <v>3</v>
      </c>
      <c r="H95" s="5">
        <v>3</v>
      </c>
      <c r="I95" s="5">
        <v>2</v>
      </c>
      <c r="J95" s="5">
        <v>5</v>
      </c>
      <c r="K95" s="5">
        <v>3</v>
      </c>
      <c r="L95" s="5">
        <v>3</v>
      </c>
      <c r="M95" s="5">
        <v>3</v>
      </c>
      <c r="N95" s="5">
        <v>3</v>
      </c>
      <c r="O95" s="5">
        <v>3</v>
      </c>
      <c r="P95" s="5">
        <v>3</v>
      </c>
      <c r="Q95" s="5">
        <v>3</v>
      </c>
      <c r="R95" s="5">
        <v>3</v>
      </c>
      <c r="S95" s="5">
        <v>3</v>
      </c>
      <c r="T95">
        <f t="shared" si="1"/>
        <v>62</v>
      </c>
    </row>
    <row r="96" spans="1:20" x14ac:dyDescent="0.25">
      <c r="A96" s="4">
        <v>4</v>
      </c>
      <c r="B96" s="4">
        <v>4</v>
      </c>
      <c r="C96" s="4">
        <v>3</v>
      </c>
      <c r="D96" s="4">
        <v>2</v>
      </c>
      <c r="E96" s="4">
        <v>2</v>
      </c>
      <c r="F96" s="4">
        <v>2</v>
      </c>
      <c r="G96" s="4">
        <v>1</v>
      </c>
      <c r="H96" s="4">
        <v>1</v>
      </c>
      <c r="I96" s="4">
        <v>1</v>
      </c>
      <c r="J96" s="4">
        <v>5</v>
      </c>
      <c r="K96" s="4">
        <v>1</v>
      </c>
      <c r="L96" s="4">
        <v>1</v>
      </c>
      <c r="M96" s="4">
        <v>1</v>
      </c>
      <c r="N96" s="4">
        <v>1</v>
      </c>
      <c r="O96" s="4">
        <v>1</v>
      </c>
      <c r="P96" s="4">
        <v>1</v>
      </c>
      <c r="Q96" s="4">
        <v>2</v>
      </c>
      <c r="R96" s="4">
        <v>1</v>
      </c>
      <c r="S96" s="4">
        <v>1</v>
      </c>
      <c r="T96">
        <f t="shared" si="1"/>
        <v>35</v>
      </c>
    </row>
    <row r="97" spans="1:20" x14ac:dyDescent="0.25">
      <c r="A97" s="4">
        <v>2</v>
      </c>
      <c r="B97" s="4">
        <v>2</v>
      </c>
      <c r="C97" s="4">
        <v>3</v>
      </c>
      <c r="D97" s="4">
        <v>3</v>
      </c>
      <c r="E97" s="4">
        <v>3</v>
      </c>
      <c r="F97" s="4">
        <v>3</v>
      </c>
      <c r="G97" s="4">
        <v>3</v>
      </c>
      <c r="H97" s="4">
        <v>3</v>
      </c>
      <c r="I97" s="4">
        <v>3</v>
      </c>
      <c r="J97" s="4">
        <v>3</v>
      </c>
      <c r="K97" s="4">
        <v>3</v>
      </c>
      <c r="L97" s="4">
        <v>3</v>
      </c>
      <c r="M97" s="4">
        <v>3</v>
      </c>
      <c r="N97" s="4">
        <v>3</v>
      </c>
      <c r="O97" s="4">
        <v>3</v>
      </c>
      <c r="P97" s="4">
        <v>3</v>
      </c>
      <c r="Q97" s="4">
        <v>3</v>
      </c>
      <c r="R97" s="4">
        <v>3</v>
      </c>
      <c r="S97" s="4">
        <v>3</v>
      </c>
      <c r="T97">
        <f t="shared" si="1"/>
        <v>55</v>
      </c>
    </row>
    <row r="98" spans="1:20" x14ac:dyDescent="0.25">
      <c r="A98" s="4">
        <v>3</v>
      </c>
      <c r="B98" s="4">
        <v>2</v>
      </c>
      <c r="C98" s="4">
        <v>1</v>
      </c>
      <c r="D98" s="4">
        <v>3</v>
      </c>
      <c r="E98" s="4">
        <v>2</v>
      </c>
      <c r="F98" s="4">
        <v>2</v>
      </c>
      <c r="G98" s="4">
        <v>2</v>
      </c>
      <c r="H98" s="4">
        <v>2</v>
      </c>
      <c r="I98" s="4">
        <v>3</v>
      </c>
      <c r="J98" s="4">
        <v>5</v>
      </c>
      <c r="K98" s="4">
        <v>3</v>
      </c>
      <c r="L98" s="4">
        <v>2</v>
      </c>
      <c r="M98" s="4">
        <v>2</v>
      </c>
      <c r="N98" s="4">
        <v>2</v>
      </c>
      <c r="O98" s="4">
        <v>1</v>
      </c>
      <c r="P98" s="4">
        <v>1</v>
      </c>
      <c r="Q98" s="4">
        <v>2</v>
      </c>
      <c r="R98" s="4">
        <v>2</v>
      </c>
      <c r="S98" s="4">
        <v>1</v>
      </c>
      <c r="T98">
        <f t="shared" si="1"/>
        <v>41</v>
      </c>
    </row>
    <row r="99" spans="1:20" x14ac:dyDescent="0.25">
      <c r="A99" s="4">
        <v>4</v>
      </c>
      <c r="B99" s="4">
        <v>4</v>
      </c>
      <c r="C99" s="4">
        <v>4</v>
      </c>
      <c r="D99" s="4">
        <v>2</v>
      </c>
      <c r="E99" s="4">
        <v>3</v>
      </c>
      <c r="F99" s="4">
        <v>3</v>
      </c>
      <c r="G99" s="4">
        <v>1</v>
      </c>
      <c r="H99" s="4">
        <v>1</v>
      </c>
      <c r="I99" s="4">
        <v>3</v>
      </c>
      <c r="J99" s="4">
        <v>5</v>
      </c>
      <c r="K99" s="4">
        <v>3</v>
      </c>
      <c r="L99" s="4">
        <v>2</v>
      </c>
      <c r="M99" s="4">
        <v>3</v>
      </c>
      <c r="N99" s="4">
        <v>1</v>
      </c>
      <c r="O99" s="4">
        <v>1</v>
      </c>
      <c r="P99" s="4">
        <v>1</v>
      </c>
      <c r="Q99" s="4">
        <v>3</v>
      </c>
      <c r="R99" s="4">
        <v>1</v>
      </c>
      <c r="S99" s="4">
        <v>1</v>
      </c>
      <c r="T99">
        <f t="shared" si="1"/>
        <v>46</v>
      </c>
    </row>
    <row r="100" spans="1:20" x14ac:dyDescent="0.25">
      <c r="A100" s="4">
        <v>4</v>
      </c>
      <c r="B100" s="4">
        <v>4</v>
      </c>
      <c r="C100" s="4">
        <v>2</v>
      </c>
      <c r="D100" s="4">
        <v>2</v>
      </c>
      <c r="E100" s="4">
        <v>2</v>
      </c>
      <c r="F100" s="4">
        <v>2</v>
      </c>
      <c r="G100" s="4">
        <v>2</v>
      </c>
      <c r="H100" s="4">
        <v>2</v>
      </c>
      <c r="I100" s="4">
        <v>4</v>
      </c>
      <c r="J100" s="4">
        <v>2</v>
      </c>
      <c r="K100" s="4">
        <v>2</v>
      </c>
      <c r="L100" s="4">
        <v>1</v>
      </c>
      <c r="M100" s="4">
        <v>4</v>
      </c>
      <c r="N100" s="4">
        <v>2</v>
      </c>
      <c r="O100" s="4">
        <v>2</v>
      </c>
      <c r="P100" s="4">
        <v>2</v>
      </c>
      <c r="Q100" s="4">
        <v>2</v>
      </c>
      <c r="R100" s="4">
        <v>2</v>
      </c>
      <c r="S100" s="4">
        <v>2</v>
      </c>
      <c r="T100">
        <f t="shared" si="1"/>
        <v>45</v>
      </c>
    </row>
    <row r="101" spans="1:20" x14ac:dyDescent="0.25">
      <c r="A101" s="4">
        <v>4</v>
      </c>
      <c r="B101" s="4">
        <v>4</v>
      </c>
      <c r="C101" s="4">
        <v>2</v>
      </c>
      <c r="D101" s="4">
        <v>2</v>
      </c>
      <c r="E101" s="4">
        <v>2</v>
      </c>
      <c r="F101" s="4">
        <v>2</v>
      </c>
      <c r="G101" s="4">
        <v>2</v>
      </c>
      <c r="H101" s="4">
        <v>2</v>
      </c>
      <c r="I101" s="4">
        <v>2</v>
      </c>
      <c r="J101" s="4">
        <v>4</v>
      </c>
      <c r="K101" s="4">
        <v>2</v>
      </c>
      <c r="L101" s="4">
        <v>2</v>
      </c>
      <c r="M101" s="4">
        <v>4</v>
      </c>
      <c r="N101" s="4">
        <v>2</v>
      </c>
      <c r="O101" s="4">
        <v>2</v>
      </c>
      <c r="P101" s="4">
        <v>2</v>
      </c>
      <c r="Q101" s="4">
        <v>2</v>
      </c>
      <c r="R101" s="4">
        <v>2</v>
      </c>
      <c r="S101" s="4">
        <v>2</v>
      </c>
      <c r="T101">
        <f t="shared" si="1"/>
        <v>46</v>
      </c>
    </row>
    <row r="102" spans="1:20" x14ac:dyDescent="0.25">
      <c r="A102" s="4">
        <v>3</v>
      </c>
      <c r="B102" s="4">
        <v>3</v>
      </c>
      <c r="C102" s="4">
        <v>3</v>
      </c>
      <c r="D102" s="4">
        <v>3</v>
      </c>
      <c r="E102" s="4">
        <v>3</v>
      </c>
      <c r="F102" s="4">
        <v>3</v>
      </c>
      <c r="G102" s="4">
        <v>3</v>
      </c>
      <c r="H102" s="4">
        <v>3</v>
      </c>
      <c r="I102" s="4">
        <v>3</v>
      </c>
      <c r="J102" s="4">
        <v>3</v>
      </c>
      <c r="K102" s="4">
        <v>3</v>
      </c>
      <c r="L102" s="4">
        <v>3</v>
      </c>
      <c r="M102" s="4">
        <v>3</v>
      </c>
      <c r="N102" s="4">
        <v>3</v>
      </c>
      <c r="O102" s="4">
        <v>3</v>
      </c>
      <c r="P102" s="4">
        <v>3</v>
      </c>
      <c r="Q102" s="4">
        <v>3</v>
      </c>
      <c r="R102" s="4">
        <v>3</v>
      </c>
      <c r="S102" s="4">
        <v>3</v>
      </c>
      <c r="T102">
        <f t="shared" si="1"/>
        <v>57</v>
      </c>
    </row>
    <row r="103" spans="1:20" x14ac:dyDescent="0.25">
      <c r="A103" s="4">
        <v>3</v>
      </c>
      <c r="B103" s="4">
        <v>3</v>
      </c>
      <c r="C103" s="4">
        <v>2</v>
      </c>
      <c r="D103" s="4">
        <v>2</v>
      </c>
      <c r="E103" s="4">
        <v>2</v>
      </c>
      <c r="F103" s="4">
        <v>2</v>
      </c>
      <c r="G103" s="4">
        <v>3</v>
      </c>
      <c r="H103" s="4">
        <v>2</v>
      </c>
      <c r="I103" s="4">
        <v>2</v>
      </c>
      <c r="J103" s="4">
        <v>5</v>
      </c>
      <c r="K103" s="4">
        <v>3</v>
      </c>
      <c r="L103" s="4">
        <v>1</v>
      </c>
      <c r="M103" s="4">
        <v>2</v>
      </c>
      <c r="N103" s="4">
        <v>2</v>
      </c>
      <c r="O103" s="4">
        <v>1</v>
      </c>
      <c r="P103" s="4">
        <v>1</v>
      </c>
      <c r="Q103" s="4">
        <v>3</v>
      </c>
      <c r="R103" s="4">
        <v>2</v>
      </c>
      <c r="S103" s="4">
        <v>1</v>
      </c>
      <c r="T103">
        <f t="shared" si="1"/>
        <v>42</v>
      </c>
    </row>
    <row r="104" spans="1:20" x14ac:dyDescent="0.25">
      <c r="A104" s="4">
        <v>3</v>
      </c>
      <c r="B104" s="4">
        <v>3</v>
      </c>
      <c r="C104" s="4">
        <v>3</v>
      </c>
      <c r="D104" s="4">
        <v>3</v>
      </c>
      <c r="E104" s="4">
        <v>3</v>
      </c>
      <c r="F104" s="4">
        <v>3</v>
      </c>
      <c r="G104" s="4">
        <v>3</v>
      </c>
      <c r="H104" s="4">
        <v>2</v>
      </c>
      <c r="I104" s="4">
        <v>3</v>
      </c>
      <c r="J104" s="4">
        <v>4</v>
      </c>
      <c r="K104" s="4">
        <v>3</v>
      </c>
      <c r="L104" s="4">
        <v>3</v>
      </c>
      <c r="M104" s="4">
        <v>3</v>
      </c>
      <c r="N104" s="4">
        <v>3</v>
      </c>
      <c r="O104" s="4">
        <v>3</v>
      </c>
      <c r="P104" s="4">
        <v>3</v>
      </c>
      <c r="Q104" s="4">
        <v>3</v>
      </c>
      <c r="R104" s="4">
        <v>3</v>
      </c>
      <c r="S104" s="4">
        <v>3</v>
      </c>
      <c r="T104">
        <f t="shared" si="1"/>
        <v>57</v>
      </c>
    </row>
    <row r="105" spans="1:20" x14ac:dyDescent="0.25">
      <c r="A105" s="4">
        <v>3</v>
      </c>
      <c r="B105" s="4">
        <v>2</v>
      </c>
      <c r="C105" s="4">
        <v>2</v>
      </c>
      <c r="D105" s="4">
        <v>2</v>
      </c>
      <c r="E105" s="4">
        <v>2</v>
      </c>
      <c r="F105" s="4">
        <v>1</v>
      </c>
      <c r="G105" s="4">
        <v>2</v>
      </c>
      <c r="H105" s="4">
        <v>2</v>
      </c>
      <c r="I105" s="4">
        <v>1</v>
      </c>
      <c r="J105" s="4">
        <v>4</v>
      </c>
      <c r="K105" s="4">
        <v>3</v>
      </c>
      <c r="L105" s="4">
        <v>2</v>
      </c>
      <c r="M105" s="4">
        <v>3</v>
      </c>
      <c r="N105" s="4">
        <v>2</v>
      </c>
      <c r="O105" s="4">
        <v>2</v>
      </c>
      <c r="P105" s="4">
        <v>2</v>
      </c>
      <c r="Q105" s="4">
        <v>1</v>
      </c>
      <c r="R105" s="4">
        <v>1</v>
      </c>
      <c r="S105" s="4">
        <v>1</v>
      </c>
      <c r="T105">
        <f t="shared" si="1"/>
        <v>38</v>
      </c>
    </row>
    <row r="106" spans="1:20" x14ac:dyDescent="0.25">
      <c r="A106" s="4">
        <v>3</v>
      </c>
      <c r="B106" s="4">
        <v>3</v>
      </c>
      <c r="C106" s="4">
        <v>2</v>
      </c>
      <c r="D106" s="4">
        <v>1</v>
      </c>
      <c r="E106" s="4">
        <v>1</v>
      </c>
      <c r="F106" s="4">
        <v>2</v>
      </c>
      <c r="G106" s="4">
        <v>1</v>
      </c>
      <c r="H106" s="4">
        <v>1</v>
      </c>
      <c r="I106" s="4">
        <v>1</v>
      </c>
      <c r="J106" s="4">
        <v>3</v>
      </c>
      <c r="K106" s="4">
        <v>2</v>
      </c>
      <c r="L106" s="4">
        <v>1</v>
      </c>
      <c r="M106" s="4">
        <v>1</v>
      </c>
      <c r="N106" s="4">
        <v>1</v>
      </c>
      <c r="O106" s="4">
        <v>1</v>
      </c>
      <c r="P106" s="4">
        <v>1</v>
      </c>
      <c r="Q106" s="4">
        <v>1</v>
      </c>
      <c r="R106" s="4">
        <v>1</v>
      </c>
      <c r="S106" s="4">
        <v>1</v>
      </c>
      <c r="T106">
        <f t="shared" si="1"/>
        <v>28</v>
      </c>
    </row>
    <row r="107" spans="1:20" x14ac:dyDescent="0.25">
      <c r="A107" s="4">
        <v>3</v>
      </c>
      <c r="B107" s="4">
        <v>3</v>
      </c>
      <c r="C107" s="4">
        <v>3</v>
      </c>
      <c r="D107" s="4">
        <v>1</v>
      </c>
      <c r="E107" s="4">
        <v>2</v>
      </c>
      <c r="F107" s="4">
        <v>3</v>
      </c>
      <c r="G107" s="4">
        <v>1</v>
      </c>
      <c r="H107" s="4">
        <v>1</v>
      </c>
      <c r="I107" s="4">
        <v>1</v>
      </c>
      <c r="J107" s="4">
        <v>4</v>
      </c>
      <c r="K107" s="4">
        <v>1</v>
      </c>
      <c r="L107" s="4">
        <v>1</v>
      </c>
      <c r="M107" s="4">
        <v>1</v>
      </c>
      <c r="N107" s="4">
        <v>2</v>
      </c>
      <c r="O107" s="4">
        <v>2</v>
      </c>
      <c r="P107" s="4">
        <v>2</v>
      </c>
      <c r="Q107" s="4">
        <v>3</v>
      </c>
      <c r="R107" s="4">
        <v>3</v>
      </c>
      <c r="S107" s="4">
        <v>1</v>
      </c>
      <c r="T107">
        <f t="shared" si="1"/>
        <v>38</v>
      </c>
    </row>
    <row r="108" spans="1:20" x14ac:dyDescent="0.25">
      <c r="A108" s="4">
        <v>3</v>
      </c>
      <c r="B108" s="4">
        <v>3</v>
      </c>
      <c r="C108" s="4">
        <v>3</v>
      </c>
      <c r="D108" s="4">
        <v>2</v>
      </c>
      <c r="E108" s="4">
        <v>3</v>
      </c>
      <c r="F108" s="4">
        <v>2</v>
      </c>
      <c r="G108" s="4">
        <v>2</v>
      </c>
      <c r="H108" s="4">
        <v>2</v>
      </c>
      <c r="I108" s="4">
        <v>3</v>
      </c>
      <c r="J108" s="4">
        <v>4</v>
      </c>
      <c r="K108" s="4">
        <v>3</v>
      </c>
      <c r="L108" s="4">
        <v>2</v>
      </c>
      <c r="M108" s="4">
        <v>2</v>
      </c>
      <c r="N108" s="4">
        <v>2</v>
      </c>
      <c r="O108" s="4">
        <v>2</v>
      </c>
      <c r="P108" s="4">
        <v>2</v>
      </c>
      <c r="Q108" s="4">
        <v>2</v>
      </c>
      <c r="R108" s="4">
        <v>2</v>
      </c>
      <c r="S108" s="4">
        <v>2</v>
      </c>
      <c r="T108">
        <f t="shared" si="1"/>
        <v>46</v>
      </c>
    </row>
    <row r="109" spans="1:20" x14ac:dyDescent="0.25">
      <c r="A109" s="4">
        <v>4</v>
      </c>
      <c r="B109" s="4">
        <v>4</v>
      </c>
      <c r="C109" s="4">
        <v>2</v>
      </c>
      <c r="D109" s="4">
        <v>2</v>
      </c>
      <c r="E109" s="4">
        <v>2</v>
      </c>
      <c r="F109" s="4">
        <v>1</v>
      </c>
      <c r="G109" s="4">
        <v>1</v>
      </c>
      <c r="H109" s="4">
        <v>1</v>
      </c>
      <c r="I109" s="4">
        <v>1</v>
      </c>
      <c r="J109" s="4">
        <v>4</v>
      </c>
      <c r="K109" s="4">
        <v>2</v>
      </c>
      <c r="L109" s="4">
        <v>2</v>
      </c>
      <c r="M109" s="4">
        <v>3</v>
      </c>
      <c r="N109" s="4">
        <v>2</v>
      </c>
      <c r="O109" s="4">
        <v>1</v>
      </c>
      <c r="P109" s="4">
        <v>2</v>
      </c>
      <c r="Q109" s="4">
        <v>2</v>
      </c>
      <c r="R109" s="4">
        <v>2</v>
      </c>
      <c r="S109" s="4">
        <v>1</v>
      </c>
      <c r="T109">
        <f t="shared" si="1"/>
        <v>39</v>
      </c>
    </row>
    <row r="110" spans="1:20" x14ac:dyDescent="0.25">
      <c r="A110" s="4">
        <v>3</v>
      </c>
      <c r="B110" s="4">
        <v>2</v>
      </c>
      <c r="C110" s="4">
        <v>3</v>
      </c>
      <c r="D110" s="4">
        <v>3</v>
      </c>
      <c r="E110" s="4">
        <v>3</v>
      </c>
      <c r="F110" s="4">
        <v>3</v>
      </c>
      <c r="G110" s="4">
        <v>3</v>
      </c>
      <c r="H110" s="4">
        <v>2</v>
      </c>
      <c r="I110" s="4">
        <v>3</v>
      </c>
      <c r="J110" s="4">
        <v>4</v>
      </c>
      <c r="K110" s="4">
        <v>3</v>
      </c>
      <c r="L110" s="4">
        <v>2</v>
      </c>
      <c r="M110" s="4">
        <v>3</v>
      </c>
      <c r="N110" s="4">
        <v>4</v>
      </c>
      <c r="O110" s="4">
        <v>4</v>
      </c>
      <c r="P110" s="4">
        <v>3</v>
      </c>
      <c r="Q110" s="4">
        <v>3</v>
      </c>
      <c r="R110" s="4">
        <v>4</v>
      </c>
      <c r="S110" s="4">
        <v>3</v>
      </c>
      <c r="T110">
        <f t="shared" si="1"/>
        <v>58</v>
      </c>
    </row>
    <row r="111" spans="1:20" x14ac:dyDescent="0.25">
      <c r="A111" s="4">
        <v>3</v>
      </c>
      <c r="B111" s="4">
        <v>3</v>
      </c>
      <c r="C111" s="4">
        <v>2</v>
      </c>
      <c r="D111" s="4">
        <v>1</v>
      </c>
      <c r="E111" s="4">
        <v>2</v>
      </c>
      <c r="F111" s="4">
        <v>2</v>
      </c>
      <c r="G111" s="4">
        <v>1</v>
      </c>
      <c r="H111" s="4">
        <v>1</v>
      </c>
      <c r="I111" s="4">
        <v>3</v>
      </c>
      <c r="J111" s="4">
        <v>5</v>
      </c>
      <c r="K111" s="4">
        <v>3</v>
      </c>
      <c r="L111" s="4">
        <v>2</v>
      </c>
      <c r="M111" s="4">
        <v>2</v>
      </c>
      <c r="N111" s="4">
        <v>3</v>
      </c>
      <c r="O111" s="4">
        <v>1</v>
      </c>
      <c r="P111" s="4">
        <v>1</v>
      </c>
      <c r="Q111" s="4">
        <v>1</v>
      </c>
      <c r="R111" s="4">
        <v>3</v>
      </c>
      <c r="S111" s="4">
        <v>1</v>
      </c>
      <c r="T111">
        <f t="shared" si="1"/>
        <v>40</v>
      </c>
    </row>
    <row r="112" spans="1:20" x14ac:dyDescent="0.25">
      <c r="A112" s="4">
        <v>2</v>
      </c>
      <c r="B112" s="4">
        <v>2</v>
      </c>
      <c r="C112" s="4">
        <v>3</v>
      </c>
      <c r="D112" s="4">
        <v>2</v>
      </c>
      <c r="E112" s="4">
        <v>2</v>
      </c>
      <c r="F112" s="4">
        <v>2</v>
      </c>
      <c r="G112" s="4">
        <v>3</v>
      </c>
      <c r="H112" s="4">
        <v>3</v>
      </c>
      <c r="I112" s="4">
        <v>2</v>
      </c>
      <c r="J112" s="4">
        <v>4</v>
      </c>
      <c r="K112" s="4">
        <v>2</v>
      </c>
      <c r="L112" s="4">
        <v>1</v>
      </c>
      <c r="M112" s="4">
        <v>1</v>
      </c>
      <c r="N112" s="4">
        <v>1</v>
      </c>
      <c r="O112" s="4">
        <v>1</v>
      </c>
      <c r="P112" s="4">
        <v>1</v>
      </c>
      <c r="Q112" s="4">
        <v>2</v>
      </c>
      <c r="R112" s="4">
        <v>2</v>
      </c>
      <c r="S112" s="4">
        <v>1</v>
      </c>
      <c r="T112">
        <f t="shared" si="1"/>
        <v>37</v>
      </c>
    </row>
    <row r="113" spans="1:20" x14ac:dyDescent="0.25">
      <c r="A113" s="4">
        <v>4</v>
      </c>
      <c r="B113" s="4">
        <v>3</v>
      </c>
      <c r="C113" s="4">
        <v>3</v>
      </c>
      <c r="D113" s="4">
        <v>2</v>
      </c>
      <c r="E113" s="4">
        <v>3</v>
      </c>
      <c r="F113" s="4">
        <v>3</v>
      </c>
      <c r="G113" s="4">
        <v>1</v>
      </c>
      <c r="H113" s="4">
        <v>2</v>
      </c>
      <c r="I113" s="4">
        <v>3</v>
      </c>
      <c r="J113" s="4">
        <v>3</v>
      </c>
      <c r="K113" s="4">
        <v>3</v>
      </c>
      <c r="L113" s="4">
        <v>1</v>
      </c>
      <c r="M113" s="4">
        <v>3</v>
      </c>
      <c r="N113" s="4">
        <v>1</v>
      </c>
      <c r="O113" s="4">
        <v>1</v>
      </c>
      <c r="P113" s="4">
        <v>1</v>
      </c>
      <c r="Q113" s="4">
        <v>1</v>
      </c>
      <c r="R113" s="4">
        <v>1</v>
      </c>
      <c r="S113" s="4">
        <v>1</v>
      </c>
      <c r="T113">
        <f t="shared" si="1"/>
        <v>40</v>
      </c>
    </row>
    <row r="114" spans="1:20" x14ac:dyDescent="0.25">
      <c r="A114" s="4">
        <v>3</v>
      </c>
      <c r="B114" s="4">
        <v>3</v>
      </c>
      <c r="C114" s="4">
        <v>2</v>
      </c>
      <c r="D114" s="4">
        <v>1</v>
      </c>
      <c r="E114" s="4">
        <v>2</v>
      </c>
      <c r="F114" s="4">
        <v>1</v>
      </c>
      <c r="G114" s="4">
        <v>2</v>
      </c>
      <c r="H114" s="4">
        <v>2</v>
      </c>
      <c r="I114" s="4">
        <v>1</v>
      </c>
      <c r="J114" s="4">
        <v>5</v>
      </c>
      <c r="K114" s="4">
        <v>3</v>
      </c>
      <c r="L114" s="4">
        <v>1</v>
      </c>
      <c r="M114" s="4">
        <v>3</v>
      </c>
      <c r="N114" s="4">
        <v>2</v>
      </c>
      <c r="O114" s="4">
        <v>1</v>
      </c>
      <c r="P114" s="4">
        <v>1</v>
      </c>
      <c r="Q114" s="4">
        <v>3</v>
      </c>
      <c r="R114" s="4">
        <v>1</v>
      </c>
      <c r="S114" s="4">
        <v>1</v>
      </c>
      <c r="T114">
        <f t="shared" si="1"/>
        <v>38</v>
      </c>
    </row>
    <row r="115" spans="1:20" x14ac:dyDescent="0.25">
      <c r="A115" s="4">
        <v>2</v>
      </c>
      <c r="B115" s="4">
        <v>3</v>
      </c>
      <c r="C115" s="4">
        <v>3</v>
      </c>
      <c r="D115" s="4">
        <v>2</v>
      </c>
      <c r="E115" s="4">
        <v>3</v>
      </c>
      <c r="F115" s="4">
        <v>2</v>
      </c>
      <c r="G115" s="4">
        <v>3</v>
      </c>
      <c r="H115" s="4">
        <v>2</v>
      </c>
      <c r="I115" s="4">
        <v>3</v>
      </c>
      <c r="J115" s="4">
        <v>3</v>
      </c>
      <c r="K115" s="4">
        <v>2</v>
      </c>
      <c r="L115" s="4">
        <v>1</v>
      </c>
      <c r="M115" s="4">
        <v>3</v>
      </c>
      <c r="N115" s="4">
        <v>2</v>
      </c>
      <c r="O115" s="4">
        <v>1</v>
      </c>
      <c r="P115" s="4">
        <v>2</v>
      </c>
      <c r="Q115" s="4">
        <v>2</v>
      </c>
      <c r="R115" s="4">
        <v>1</v>
      </c>
      <c r="S115" s="4">
        <v>1</v>
      </c>
      <c r="T115">
        <f t="shared" si="1"/>
        <v>41</v>
      </c>
    </row>
    <row r="116" spans="1:20" x14ac:dyDescent="0.25">
      <c r="A116" s="4">
        <v>2</v>
      </c>
      <c r="B116" s="4">
        <v>2</v>
      </c>
      <c r="C116" s="4">
        <v>1</v>
      </c>
      <c r="D116" s="4">
        <v>1</v>
      </c>
      <c r="E116" s="4">
        <v>2</v>
      </c>
      <c r="F116" s="4">
        <v>1</v>
      </c>
      <c r="G116" s="4">
        <v>2</v>
      </c>
      <c r="H116" s="4">
        <v>1</v>
      </c>
      <c r="I116" s="4">
        <v>1</v>
      </c>
      <c r="J116" s="4">
        <v>5</v>
      </c>
      <c r="K116" s="4">
        <v>2</v>
      </c>
      <c r="L116" s="4">
        <v>1</v>
      </c>
      <c r="M116" s="4">
        <v>1</v>
      </c>
      <c r="N116" s="4">
        <v>1</v>
      </c>
      <c r="O116" s="4">
        <v>1</v>
      </c>
      <c r="P116" s="4">
        <v>1</v>
      </c>
      <c r="Q116" s="4">
        <v>1</v>
      </c>
      <c r="R116" s="4">
        <v>1</v>
      </c>
      <c r="S116" s="4">
        <v>1</v>
      </c>
      <c r="T116">
        <f t="shared" si="1"/>
        <v>28</v>
      </c>
    </row>
    <row r="117" spans="1:20" x14ac:dyDescent="0.25">
      <c r="A117" s="4">
        <v>3</v>
      </c>
      <c r="B117" s="4">
        <v>3</v>
      </c>
      <c r="C117" s="4">
        <v>2</v>
      </c>
      <c r="D117" s="4">
        <v>3</v>
      </c>
      <c r="E117" s="4">
        <v>1</v>
      </c>
      <c r="F117" s="4">
        <v>2</v>
      </c>
      <c r="G117" s="4">
        <v>2</v>
      </c>
      <c r="H117" s="4">
        <v>1</v>
      </c>
      <c r="I117" s="4">
        <v>1</v>
      </c>
      <c r="J117" s="4">
        <v>5</v>
      </c>
      <c r="K117" s="4">
        <v>3</v>
      </c>
      <c r="L117" s="4">
        <v>1</v>
      </c>
      <c r="M117" s="4">
        <v>1</v>
      </c>
      <c r="N117" s="4">
        <v>1</v>
      </c>
      <c r="O117" s="4">
        <v>1</v>
      </c>
      <c r="P117" s="4">
        <v>1</v>
      </c>
      <c r="Q117" s="4">
        <v>1</v>
      </c>
      <c r="R117" s="4">
        <v>1</v>
      </c>
      <c r="S117" s="4">
        <v>1</v>
      </c>
      <c r="T117">
        <f t="shared" si="1"/>
        <v>34</v>
      </c>
    </row>
    <row r="118" spans="1:20" x14ac:dyDescent="0.25">
      <c r="A118" s="4">
        <v>3</v>
      </c>
      <c r="B118" s="4">
        <v>3</v>
      </c>
      <c r="C118" s="4">
        <v>3</v>
      </c>
      <c r="D118" s="4">
        <v>2</v>
      </c>
      <c r="E118" s="4">
        <v>3</v>
      </c>
      <c r="F118" s="4">
        <v>2</v>
      </c>
      <c r="G118" s="4">
        <v>3</v>
      </c>
      <c r="H118" s="4">
        <v>2</v>
      </c>
      <c r="I118" s="4">
        <v>2</v>
      </c>
      <c r="J118" s="4">
        <v>3</v>
      </c>
      <c r="K118" s="4">
        <v>3</v>
      </c>
      <c r="L118" s="4">
        <v>2</v>
      </c>
      <c r="M118" s="4">
        <v>3</v>
      </c>
      <c r="N118" s="4">
        <v>2</v>
      </c>
      <c r="O118" s="4">
        <v>2</v>
      </c>
      <c r="P118" s="4">
        <v>2</v>
      </c>
      <c r="Q118" s="4">
        <v>2</v>
      </c>
      <c r="R118" s="4">
        <v>2</v>
      </c>
      <c r="S118" s="4">
        <v>1</v>
      </c>
      <c r="T118">
        <f t="shared" si="1"/>
        <v>45</v>
      </c>
    </row>
    <row r="119" spans="1:20" x14ac:dyDescent="0.25">
      <c r="A119" s="4">
        <v>3</v>
      </c>
      <c r="B119" s="4">
        <v>3</v>
      </c>
      <c r="C119" s="4">
        <v>2</v>
      </c>
      <c r="D119" s="4">
        <v>1</v>
      </c>
      <c r="E119" s="4">
        <v>2</v>
      </c>
      <c r="F119" s="4">
        <v>2</v>
      </c>
      <c r="G119" s="4">
        <v>2</v>
      </c>
      <c r="H119" s="4">
        <v>1</v>
      </c>
      <c r="I119" s="4">
        <v>1</v>
      </c>
      <c r="J119" s="4">
        <v>4</v>
      </c>
      <c r="K119" s="4">
        <v>1</v>
      </c>
      <c r="L119" s="4">
        <v>1</v>
      </c>
      <c r="M119" s="4">
        <v>2</v>
      </c>
      <c r="N119" s="4">
        <v>1</v>
      </c>
      <c r="O119" s="4">
        <v>1</v>
      </c>
      <c r="P119" s="4">
        <v>1</v>
      </c>
      <c r="Q119" s="4">
        <v>1</v>
      </c>
      <c r="R119" s="4">
        <v>1</v>
      </c>
      <c r="S119" s="4">
        <v>1</v>
      </c>
      <c r="T119">
        <f t="shared" si="1"/>
        <v>31</v>
      </c>
    </row>
    <row r="120" spans="1:20" x14ac:dyDescent="0.25">
      <c r="A120" s="4">
        <v>3</v>
      </c>
      <c r="B120" s="4">
        <v>3</v>
      </c>
      <c r="C120" s="4">
        <v>2</v>
      </c>
      <c r="D120" s="4">
        <v>1</v>
      </c>
      <c r="E120" s="4">
        <v>2</v>
      </c>
      <c r="F120" s="4">
        <v>3</v>
      </c>
      <c r="G120" s="4">
        <v>3</v>
      </c>
      <c r="H120" s="4">
        <v>2</v>
      </c>
      <c r="I120" s="4">
        <v>3</v>
      </c>
      <c r="J120" s="4">
        <v>5</v>
      </c>
      <c r="K120" s="4">
        <v>2</v>
      </c>
      <c r="L120" s="4">
        <v>1</v>
      </c>
      <c r="M120" s="4">
        <v>1</v>
      </c>
      <c r="N120" s="4">
        <v>1</v>
      </c>
      <c r="O120" s="4">
        <v>1</v>
      </c>
      <c r="P120" s="4">
        <v>1</v>
      </c>
      <c r="Q120" s="4">
        <v>1</v>
      </c>
      <c r="R120" s="4">
        <v>1</v>
      </c>
      <c r="S120" s="4">
        <v>1</v>
      </c>
      <c r="T120">
        <f t="shared" si="1"/>
        <v>37</v>
      </c>
    </row>
    <row r="121" spans="1:20" x14ac:dyDescent="0.25">
      <c r="A121" s="4">
        <v>2</v>
      </c>
      <c r="B121" s="4">
        <v>3</v>
      </c>
      <c r="C121" s="4">
        <v>3</v>
      </c>
      <c r="D121" s="4">
        <v>2</v>
      </c>
      <c r="E121" s="4">
        <v>3</v>
      </c>
      <c r="F121" s="4">
        <v>3</v>
      </c>
      <c r="G121" s="4">
        <v>2</v>
      </c>
      <c r="H121" s="4">
        <v>2</v>
      </c>
      <c r="I121" s="4">
        <v>2</v>
      </c>
      <c r="J121" s="4">
        <v>4</v>
      </c>
      <c r="K121" s="4">
        <v>2</v>
      </c>
      <c r="L121" s="4">
        <v>3</v>
      </c>
      <c r="M121" s="4">
        <v>2</v>
      </c>
      <c r="N121" s="4">
        <v>2</v>
      </c>
      <c r="O121" s="4">
        <v>2</v>
      </c>
      <c r="P121" s="4">
        <v>2</v>
      </c>
      <c r="Q121" s="4">
        <v>2</v>
      </c>
      <c r="R121" s="4">
        <v>3</v>
      </c>
      <c r="S121" s="4">
        <v>1</v>
      </c>
      <c r="T121">
        <f t="shared" si="1"/>
        <v>45</v>
      </c>
    </row>
    <row r="122" spans="1:20" x14ac:dyDescent="0.25">
      <c r="A122" s="4">
        <v>3</v>
      </c>
      <c r="B122" s="4">
        <v>2</v>
      </c>
      <c r="C122" s="4">
        <v>3</v>
      </c>
      <c r="D122" s="4">
        <v>1</v>
      </c>
      <c r="E122" s="4">
        <v>2</v>
      </c>
      <c r="F122" s="4">
        <v>2</v>
      </c>
      <c r="G122" s="4">
        <v>3</v>
      </c>
      <c r="H122" s="4">
        <v>2</v>
      </c>
      <c r="I122" s="4">
        <v>1</v>
      </c>
      <c r="J122" s="4">
        <v>3</v>
      </c>
      <c r="K122" s="4">
        <v>3</v>
      </c>
      <c r="L122" s="4">
        <v>1</v>
      </c>
      <c r="M122" s="4">
        <v>1</v>
      </c>
      <c r="N122" s="4">
        <v>2</v>
      </c>
      <c r="O122" s="4">
        <v>1</v>
      </c>
      <c r="P122" s="4">
        <v>1</v>
      </c>
      <c r="Q122" s="4">
        <v>1</v>
      </c>
      <c r="R122" s="4">
        <v>1</v>
      </c>
      <c r="S122" s="4">
        <v>1</v>
      </c>
      <c r="T122">
        <f t="shared" si="1"/>
        <v>34</v>
      </c>
    </row>
    <row r="123" spans="1:20" x14ac:dyDescent="0.25">
      <c r="A123" s="4">
        <v>3</v>
      </c>
      <c r="B123" s="4">
        <v>3</v>
      </c>
      <c r="C123" s="4">
        <v>3</v>
      </c>
      <c r="D123" s="4">
        <v>3</v>
      </c>
      <c r="E123" s="4">
        <v>2</v>
      </c>
      <c r="F123" s="4">
        <v>2</v>
      </c>
      <c r="G123" s="4">
        <v>3</v>
      </c>
      <c r="H123" s="4">
        <v>2</v>
      </c>
      <c r="I123" s="4">
        <v>2</v>
      </c>
      <c r="J123" s="4">
        <v>2</v>
      </c>
      <c r="K123" s="4">
        <v>2</v>
      </c>
      <c r="L123" s="4">
        <v>1</v>
      </c>
      <c r="M123" s="4">
        <v>3</v>
      </c>
      <c r="N123" s="4">
        <v>1</v>
      </c>
      <c r="O123" s="4">
        <v>1</v>
      </c>
      <c r="P123" s="4">
        <v>1</v>
      </c>
      <c r="Q123" s="4">
        <v>3</v>
      </c>
      <c r="R123" s="4">
        <v>1</v>
      </c>
      <c r="S123" s="4">
        <v>1</v>
      </c>
      <c r="T123">
        <f t="shared" si="1"/>
        <v>39</v>
      </c>
    </row>
    <row r="124" spans="1:20" x14ac:dyDescent="0.25">
      <c r="A124" s="4">
        <v>2</v>
      </c>
      <c r="B124" s="4">
        <v>2</v>
      </c>
      <c r="C124" s="4">
        <v>2</v>
      </c>
      <c r="D124" s="4">
        <v>1</v>
      </c>
      <c r="E124" s="4">
        <v>2</v>
      </c>
      <c r="F124" s="4">
        <v>1</v>
      </c>
      <c r="G124" s="4">
        <v>2</v>
      </c>
      <c r="H124" s="4">
        <v>1</v>
      </c>
      <c r="I124" s="4">
        <v>1</v>
      </c>
      <c r="J124" s="4">
        <v>5</v>
      </c>
      <c r="K124" s="4">
        <v>1</v>
      </c>
      <c r="L124" s="4">
        <v>1</v>
      </c>
      <c r="M124" s="4">
        <v>1</v>
      </c>
      <c r="N124" s="4">
        <v>1</v>
      </c>
      <c r="O124" s="4">
        <v>1</v>
      </c>
      <c r="P124" s="4">
        <v>1</v>
      </c>
      <c r="Q124" s="4">
        <v>1</v>
      </c>
      <c r="R124" s="4">
        <v>1</v>
      </c>
      <c r="S124" s="4">
        <v>1</v>
      </c>
      <c r="T124">
        <f t="shared" si="1"/>
        <v>28</v>
      </c>
    </row>
    <row r="125" spans="1:20" x14ac:dyDescent="0.25">
      <c r="A125" s="4">
        <v>3</v>
      </c>
      <c r="B125" s="4">
        <v>3</v>
      </c>
      <c r="C125" s="4">
        <v>3</v>
      </c>
      <c r="D125" s="4">
        <v>3</v>
      </c>
      <c r="E125" s="4">
        <v>3</v>
      </c>
      <c r="F125" s="4">
        <v>2</v>
      </c>
      <c r="G125" s="4">
        <v>3</v>
      </c>
      <c r="H125" s="4">
        <v>3</v>
      </c>
      <c r="I125" s="4">
        <v>3</v>
      </c>
      <c r="J125" s="4">
        <v>3</v>
      </c>
      <c r="K125" s="4">
        <v>4</v>
      </c>
      <c r="L125" s="4">
        <v>3</v>
      </c>
      <c r="M125" s="4">
        <v>3</v>
      </c>
      <c r="N125" s="4">
        <v>2</v>
      </c>
      <c r="O125" s="4">
        <v>3</v>
      </c>
      <c r="P125" s="4">
        <v>3</v>
      </c>
      <c r="Q125" s="4">
        <v>2</v>
      </c>
      <c r="R125" s="4">
        <v>3</v>
      </c>
      <c r="S125" s="4">
        <v>2</v>
      </c>
      <c r="T125">
        <f t="shared" si="1"/>
        <v>54</v>
      </c>
    </row>
    <row r="126" spans="1:20" x14ac:dyDescent="0.25">
      <c r="A126" s="4">
        <v>3</v>
      </c>
      <c r="B126" s="4">
        <v>3</v>
      </c>
      <c r="C126" s="4">
        <v>4</v>
      </c>
      <c r="D126" s="4">
        <v>3</v>
      </c>
      <c r="E126" s="4">
        <v>2</v>
      </c>
      <c r="F126" s="4">
        <v>1</v>
      </c>
      <c r="G126" s="4">
        <v>2</v>
      </c>
      <c r="H126" s="4">
        <v>3</v>
      </c>
      <c r="I126" s="4">
        <v>1</v>
      </c>
      <c r="J126" s="4">
        <v>3</v>
      </c>
      <c r="K126" s="4">
        <v>3</v>
      </c>
      <c r="L126" s="4">
        <v>1</v>
      </c>
      <c r="M126" s="4">
        <v>1</v>
      </c>
      <c r="N126" s="4">
        <v>1</v>
      </c>
      <c r="O126" s="4">
        <v>1</v>
      </c>
      <c r="P126" s="4">
        <v>1</v>
      </c>
      <c r="Q126" s="4">
        <v>1</v>
      </c>
      <c r="R126" s="4">
        <v>3</v>
      </c>
      <c r="S126" s="4">
        <v>1</v>
      </c>
      <c r="T126">
        <f t="shared" si="1"/>
        <v>38</v>
      </c>
    </row>
    <row r="127" spans="1:20" x14ac:dyDescent="0.25">
      <c r="A127" s="4">
        <v>2</v>
      </c>
      <c r="B127" s="4">
        <v>2</v>
      </c>
      <c r="C127" s="4">
        <v>2</v>
      </c>
      <c r="D127" s="4">
        <v>2</v>
      </c>
      <c r="E127" s="4">
        <v>2</v>
      </c>
      <c r="F127" s="4">
        <v>2</v>
      </c>
      <c r="G127" s="4">
        <v>2</v>
      </c>
      <c r="H127" s="4">
        <v>2</v>
      </c>
      <c r="I127" s="4">
        <v>2</v>
      </c>
      <c r="J127" s="4">
        <v>5</v>
      </c>
      <c r="K127" s="4">
        <v>2</v>
      </c>
      <c r="L127" s="4">
        <v>2</v>
      </c>
      <c r="M127" s="4">
        <v>2</v>
      </c>
      <c r="N127" s="4">
        <v>2</v>
      </c>
      <c r="O127" s="4">
        <v>2</v>
      </c>
      <c r="P127" s="4">
        <v>2</v>
      </c>
      <c r="Q127" s="4">
        <v>2</v>
      </c>
      <c r="R127" s="4">
        <v>2</v>
      </c>
      <c r="S127" s="4">
        <v>2</v>
      </c>
      <c r="T127">
        <f t="shared" si="1"/>
        <v>41</v>
      </c>
    </row>
    <row r="128" spans="1:20" x14ac:dyDescent="0.25">
      <c r="A128" s="4">
        <v>3</v>
      </c>
      <c r="B128" s="4">
        <v>3</v>
      </c>
      <c r="C128" s="4">
        <v>3</v>
      </c>
      <c r="D128" s="4">
        <v>4</v>
      </c>
      <c r="E128" s="4">
        <v>3</v>
      </c>
      <c r="F128" s="4">
        <v>4</v>
      </c>
      <c r="G128" s="4">
        <v>4</v>
      </c>
      <c r="H128" s="4">
        <v>2</v>
      </c>
      <c r="I128" s="4">
        <v>3</v>
      </c>
      <c r="J128" s="4">
        <v>4</v>
      </c>
      <c r="K128" s="4">
        <v>3</v>
      </c>
      <c r="L128" s="4">
        <v>2</v>
      </c>
      <c r="M128" s="4">
        <v>3</v>
      </c>
      <c r="N128" s="4">
        <v>3</v>
      </c>
      <c r="O128" s="4">
        <v>2</v>
      </c>
      <c r="P128" s="4">
        <v>2</v>
      </c>
      <c r="Q128" s="4">
        <v>1</v>
      </c>
      <c r="R128" s="4">
        <v>2</v>
      </c>
      <c r="S128" s="4">
        <v>2</v>
      </c>
      <c r="T128">
        <f t="shared" si="1"/>
        <v>53</v>
      </c>
    </row>
    <row r="129" spans="1:20" x14ac:dyDescent="0.25">
      <c r="A129" s="4">
        <v>3</v>
      </c>
      <c r="B129" s="4">
        <v>3</v>
      </c>
      <c r="C129" s="4">
        <v>3</v>
      </c>
      <c r="D129" s="4">
        <v>3</v>
      </c>
      <c r="E129" s="4">
        <v>3</v>
      </c>
      <c r="F129" s="4">
        <v>3</v>
      </c>
      <c r="G129" s="4">
        <v>3</v>
      </c>
      <c r="H129" s="4">
        <v>3</v>
      </c>
      <c r="I129" s="4">
        <v>3</v>
      </c>
      <c r="J129" s="4">
        <v>3</v>
      </c>
      <c r="K129" s="4">
        <v>3</v>
      </c>
      <c r="L129" s="4">
        <v>3</v>
      </c>
      <c r="M129" s="4">
        <v>3</v>
      </c>
      <c r="N129" s="4">
        <v>3</v>
      </c>
      <c r="O129" s="4">
        <v>3</v>
      </c>
      <c r="P129" s="4">
        <v>3</v>
      </c>
      <c r="Q129" s="4">
        <v>3</v>
      </c>
      <c r="R129" s="4">
        <v>3</v>
      </c>
      <c r="S129" s="4">
        <v>3</v>
      </c>
      <c r="T129">
        <f t="shared" si="1"/>
        <v>57</v>
      </c>
    </row>
    <row r="130" spans="1:20" x14ac:dyDescent="0.25">
      <c r="A130" s="4">
        <v>2</v>
      </c>
      <c r="B130" s="4">
        <v>3</v>
      </c>
      <c r="C130" s="4">
        <v>2</v>
      </c>
      <c r="D130" s="4">
        <v>2</v>
      </c>
      <c r="E130" s="4">
        <v>2</v>
      </c>
      <c r="F130" s="4">
        <v>3</v>
      </c>
      <c r="G130" s="4">
        <v>3</v>
      </c>
      <c r="H130" s="4">
        <v>3</v>
      </c>
      <c r="I130" s="4">
        <v>3</v>
      </c>
      <c r="J130" s="4">
        <v>2</v>
      </c>
      <c r="K130" s="4">
        <v>2</v>
      </c>
      <c r="L130" s="4">
        <v>3</v>
      </c>
      <c r="M130" s="4">
        <v>3</v>
      </c>
      <c r="N130" s="4">
        <v>3</v>
      </c>
      <c r="O130" s="4">
        <v>3</v>
      </c>
      <c r="P130" s="4">
        <v>3</v>
      </c>
      <c r="Q130" s="4">
        <v>3</v>
      </c>
      <c r="R130" s="4">
        <v>3</v>
      </c>
      <c r="S130" s="4">
        <v>3</v>
      </c>
      <c r="T130">
        <f t="shared" si="1"/>
        <v>51</v>
      </c>
    </row>
    <row r="131" spans="1:20" x14ac:dyDescent="0.25">
      <c r="A131" s="4">
        <v>3</v>
      </c>
      <c r="B131" s="4">
        <v>3</v>
      </c>
      <c r="C131" s="4">
        <v>3</v>
      </c>
      <c r="D131" s="4">
        <v>3</v>
      </c>
      <c r="E131" s="4">
        <v>3</v>
      </c>
      <c r="F131" s="4">
        <v>3</v>
      </c>
      <c r="G131" s="4">
        <v>3</v>
      </c>
      <c r="H131" s="4">
        <v>3</v>
      </c>
      <c r="I131" s="4">
        <v>3</v>
      </c>
      <c r="J131" s="4">
        <v>3</v>
      </c>
      <c r="K131" s="4">
        <v>3</v>
      </c>
      <c r="L131" s="4">
        <v>3</v>
      </c>
      <c r="M131" s="4">
        <v>3</v>
      </c>
      <c r="N131" s="4">
        <v>3</v>
      </c>
      <c r="O131" s="4">
        <v>3</v>
      </c>
      <c r="P131" s="4">
        <v>3</v>
      </c>
      <c r="Q131" s="4">
        <v>3</v>
      </c>
      <c r="R131" s="4">
        <v>3</v>
      </c>
      <c r="S131" s="4">
        <v>3</v>
      </c>
      <c r="T131">
        <f t="shared" ref="T131:T194" si="2">SUM(A131:S131)</f>
        <v>57</v>
      </c>
    </row>
    <row r="132" spans="1:20" x14ac:dyDescent="0.25">
      <c r="A132" s="4">
        <v>3</v>
      </c>
      <c r="B132" s="4">
        <v>3</v>
      </c>
      <c r="C132" s="4">
        <v>3</v>
      </c>
      <c r="D132" s="4">
        <v>3</v>
      </c>
      <c r="E132" s="4">
        <v>3</v>
      </c>
      <c r="F132" s="4">
        <v>3</v>
      </c>
      <c r="G132" s="4">
        <v>3</v>
      </c>
      <c r="H132" s="4">
        <v>3</v>
      </c>
      <c r="I132" s="4">
        <v>3</v>
      </c>
      <c r="J132" s="4">
        <v>5</v>
      </c>
      <c r="K132" s="4">
        <v>3</v>
      </c>
      <c r="L132" s="4">
        <v>3</v>
      </c>
      <c r="M132" s="4">
        <v>3</v>
      </c>
      <c r="N132" s="4">
        <v>3</v>
      </c>
      <c r="O132" s="4">
        <v>3</v>
      </c>
      <c r="P132" s="4">
        <v>3</v>
      </c>
      <c r="Q132" s="4">
        <v>3</v>
      </c>
      <c r="R132" s="4">
        <v>3</v>
      </c>
      <c r="S132" s="4">
        <v>3</v>
      </c>
      <c r="T132">
        <f t="shared" si="2"/>
        <v>59</v>
      </c>
    </row>
    <row r="133" spans="1:20" x14ac:dyDescent="0.25">
      <c r="A133" s="4">
        <v>3</v>
      </c>
      <c r="B133" s="4">
        <v>3</v>
      </c>
      <c r="C133" s="4">
        <v>3</v>
      </c>
      <c r="D133" s="4">
        <v>3</v>
      </c>
      <c r="E133" s="4">
        <v>3</v>
      </c>
      <c r="F133" s="4">
        <v>3</v>
      </c>
      <c r="G133" s="4">
        <v>3</v>
      </c>
      <c r="H133" s="4">
        <v>3</v>
      </c>
      <c r="I133" s="4">
        <v>3</v>
      </c>
      <c r="J133" s="4">
        <v>3</v>
      </c>
      <c r="K133" s="4">
        <v>3</v>
      </c>
      <c r="L133" s="4">
        <v>3</v>
      </c>
      <c r="M133" s="4">
        <v>3</v>
      </c>
      <c r="N133" s="4">
        <v>3</v>
      </c>
      <c r="O133" s="4">
        <v>3</v>
      </c>
      <c r="P133" s="4">
        <v>3</v>
      </c>
      <c r="Q133" s="4">
        <v>3</v>
      </c>
      <c r="R133" s="4">
        <v>3</v>
      </c>
      <c r="S133" s="4">
        <v>3</v>
      </c>
      <c r="T133">
        <f t="shared" si="2"/>
        <v>57</v>
      </c>
    </row>
    <row r="134" spans="1:20" x14ac:dyDescent="0.25">
      <c r="A134" s="4">
        <v>3</v>
      </c>
      <c r="B134" s="4">
        <v>3</v>
      </c>
      <c r="C134" s="4">
        <v>3</v>
      </c>
      <c r="D134" s="4">
        <v>3</v>
      </c>
      <c r="E134" s="4">
        <v>3</v>
      </c>
      <c r="F134" s="4">
        <v>3</v>
      </c>
      <c r="G134" s="4">
        <v>3</v>
      </c>
      <c r="H134" s="4">
        <v>3</v>
      </c>
      <c r="I134" s="4">
        <v>3</v>
      </c>
      <c r="J134" s="4">
        <v>3</v>
      </c>
      <c r="K134" s="4">
        <v>3</v>
      </c>
      <c r="L134" s="4">
        <v>3</v>
      </c>
      <c r="M134" s="4">
        <v>3</v>
      </c>
      <c r="N134" s="4">
        <v>3</v>
      </c>
      <c r="O134" s="4">
        <v>3</v>
      </c>
      <c r="P134" s="4">
        <v>3</v>
      </c>
      <c r="Q134" s="4">
        <v>3</v>
      </c>
      <c r="R134" s="4">
        <v>3</v>
      </c>
      <c r="S134" s="4">
        <v>3</v>
      </c>
      <c r="T134">
        <f t="shared" si="2"/>
        <v>57</v>
      </c>
    </row>
    <row r="135" spans="1:20" x14ac:dyDescent="0.25">
      <c r="A135" s="4">
        <v>3</v>
      </c>
      <c r="B135" s="4">
        <v>3</v>
      </c>
      <c r="C135" s="4">
        <v>3</v>
      </c>
      <c r="D135" s="4">
        <v>3</v>
      </c>
      <c r="E135" s="4">
        <v>3</v>
      </c>
      <c r="F135" s="4">
        <v>3</v>
      </c>
      <c r="G135" s="4">
        <v>3</v>
      </c>
      <c r="H135" s="4">
        <v>3</v>
      </c>
      <c r="I135" s="4">
        <v>3</v>
      </c>
      <c r="J135" s="4">
        <v>3</v>
      </c>
      <c r="K135" s="4">
        <v>3</v>
      </c>
      <c r="L135" s="4">
        <v>3</v>
      </c>
      <c r="M135" s="4">
        <v>3</v>
      </c>
      <c r="N135" s="4">
        <v>3</v>
      </c>
      <c r="O135" s="4">
        <v>3</v>
      </c>
      <c r="P135" s="4">
        <v>3</v>
      </c>
      <c r="Q135" s="4">
        <v>3</v>
      </c>
      <c r="R135" s="4">
        <v>3</v>
      </c>
      <c r="S135" s="4">
        <v>3</v>
      </c>
      <c r="T135">
        <f t="shared" si="2"/>
        <v>57</v>
      </c>
    </row>
    <row r="136" spans="1:20" x14ac:dyDescent="0.25">
      <c r="A136" s="4">
        <v>3</v>
      </c>
      <c r="B136" s="4">
        <v>3</v>
      </c>
      <c r="C136" s="4">
        <v>3</v>
      </c>
      <c r="D136" s="4">
        <v>3</v>
      </c>
      <c r="E136" s="4">
        <v>3</v>
      </c>
      <c r="F136" s="4">
        <v>3</v>
      </c>
      <c r="G136" s="4">
        <v>3</v>
      </c>
      <c r="H136" s="4">
        <v>3</v>
      </c>
      <c r="I136" s="4">
        <v>3</v>
      </c>
      <c r="J136" s="4">
        <v>5</v>
      </c>
      <c r="K136" s="4">
        <v>3</v>
      </c>
      <c r="L136" s="4">
        <v>3</v>
      </c>
      <c r="M136" s="4">
        <v>3</v>
      </c>
      <c r="N136" s="4">
        <v>3</v>
      </c>
      <c r="O136" s="4">
        <v>3</v>
      </c>
      <c r="P136" s="4">
        <v>3</v>
      </c>
      <c r="Q136" s="4">
        <v>3</v>
      </c>
      <c r="R136" s="4">
        <v>3</v>
      </c>
      <c r="S136" s="4">
        <v>3</v>
      </c>
      <c r="T136">
        <f t="shared" si="2"/>
        <v>59</v>
      </c>
    </row>
    <row r="137" spans="1:20" x14ac:dyDescent="0.25">
      <c r="A137" s="4">
        <v>3</v>
      </c>
      <c r="B137" s="4">
        <v>3</v>
      </c>
      <c r="C137" s="4">
        <v>3</v>
      </c>
      <c r="D137" s="4">
        <v>3</v>
      </c>
      <c r="E137" s="4">
        <v>3</v>
      </c>
      <c r="F137" s="4">
        <v>3</v>
      </c>
      <c r="G137" s="4">
        <v>3</v>
      </c>
      <c r="H137" s="4">
        <v>3</v>
      </c>
      <c r="I137" s="4">
        <v>3</v>
      </c>
      <c r="J137" s="4">
        <v>3</v>
      </c>
      <c r="K137" s="4">
        <v>3</v>
      </c>
      <c r="L137" s="4">
        <v>3</v>
      </c>
      <c r="M137" s="4">
        <v>3</v>
      </c>
      <c r="N137" s="4">
        <v>3</v>
      </c>
      <c r="O137" s="4">
        <v>3</v>
      </c>
      <c r="P137" s="4">
        <v>3</v>
      </c>
      <c r="Q137" s="4">
        <v>3</v>
      </c>
      <c r="R137" s="4">
        <v>3</v>
      </c>
      <c r="S137" s="4">
        <v>3</v>
      </c>
      <c r="T137">
        <f t="shared" si="2"/>
        <v>57</v>
      </c>
    </row>
    <row r="138" spans="1:20" x14ac:dyDescent="0.25">
      <c r="A138" s="4">
        <v>3</v>
      </c>
      <c r="B138" s="4">
        <v>3</v>
      </c>
      <c r="C138" s="4">
        <v>3</v>
      </c>
      <c r="D138" s="4">
        <v>3</v>
      </c>
      <c r="E138" s="4">
        <v>3</v>
      </c>
      <c r="F138" s="4">
        <v>3</v>
      </c>
      <c r="G138" s="4">
        <v>3</v>
      </c>
      <c r="H138" s="4">
        <v>3</v>
      </c>
      <c r="I138" s="4">
        <v>3</v>
      </c>
      <c r="J138" s="4">
        <v>5</v>
      </c>
      <c r="K138" s="4">
        <v>3</v>
      </c>
      <c r="L138" s="4">
        <v>3</v>
      </c>
      <c r="M138" s="4">
        <v>3</v>
      </c>
      <c r="N138" s="4">
        <v>3</v>
      </c>
      <c r="O138" s="4">
        <v>3</v>
      </c>
      <c r="P138" s="4">
        <v>3</v>
      </c>
      <c r="Q138" s="4">
        <v>3</v>
      </c>
      <c r="R138" s="4">
        <v>3</v>
      </c>
      <c r="S138" s="4">
        <v>3</v>
      </c>
      <c r="T138">
        <f t="shared" si="2"/>
        <v>59</v>
      </c>
    </row>
    <row r="139" spans="1:20" x14ac:dyDescent="0.25">
      <c r="A139" s="4">
        <v>3</v>
      </c>
      <c r="B139" s="4">
        <v>2</v>
      </c>
      <c r="C139" s="4">
        <v>2</v>
      </c>
      <c r="D139" s="4">
        <v>2</v>
      </c>
      <c r="E139" s="4">
        <v>2</v>
      </c>
      <c r="F139" s="4">
        <v>2</v>
      </c>
      <c r="G139" s="4">
        <v>3</v>
      </c>
      <c r="H139" s="4">
        <v>1</v>
      </c>
      <c r="I139" s="4">
        <v>1</v>
      </c>
      <c r="J139" s="4">
        <v>4</v>
      </c>
      <c r="K139" s="4">
        <v>2</v>
      </c>
      <c r="L139" s="4">
        <v>1</v>
      </c>
      <c r="M139" s="4">
        <v>1</v>
      </c>
      <c r="N139" s="4">
        <v>2</v>
      </c>
      <c r="O139" s="4">
        <v>2</v>
      </c>
      <c r="P139" s="4">
        <v>1</v>
      </c>
      <c r="Q139" s="4">
        <v>4</v>
      </c>
      <c r="R139" s="4">
        <v>1</v>
      </c>
      <c r="S139" s="4">
        <v>1</v>
      </c>
      <c r="T139">
        <f t="shared" si="2"/>
        <v>37</v>
      </c>
    </row>
    <row r="140" spans="1:20" x14ac:dyDescent="0.25">
      <c r="A140" s="4">
        <v>3</v>
      </c>
      <c r="B140" s="4">
        <v>3</v>
      </c>
      <c r="C140" s="4">
        <v>2</v>
      </c>
      <c r="D140" s="4">
        <v>1</v>
      </c>
      <c r="E140" s="4">
        <v>1</v>
      </c>
      <c r="F140" s="4">
        <v>1</v>
      </c>
      <c r="G140" s="4">
        <v>1</v>
      </c>
      <c r="H140" s="4">
        <v>1</v>
      </c>
      <c r="I140" s="4">
        <v>1</v>
      </c>
      <c r="J140" s="4">
        <v>5</v>
      </c>
      <c r="K140" s="4">
        <v>2</v>
      </c>
      <c r="L140" s="4">
        <v>1</v>
      </c>
      <c r="M140" s="4">
        <v>1</v>
      </c>
      <c r="N140" s="4">
        <v>1</v>
      </c>
      <c r="O140" s="4">
        <v>1</v>
      </c>
      <c r="P140" s="4">
        <v>1</v>
      </c>
      <c r="Q140" s="4">
        <v>1</v>
      </c>
      <c r="R140" s="4">
        <v>1</v>
      </c>
      <c r="S140" s="4">
        <v>1</v>
      </c>
      <c r="T140">
        <f t="shared" si="2"/>
        <v>29</v>
      </c>
    </row>
    <row r="141" spans="1:20" x14ac:dyDescent="0.25">
      <c r="A141" s="4">
        <v>3</v>
      </c>
      <c r="B141" s="4">
        <v>3</v>
      </c>
      <c r="C141" s="4">
        <v>3</v>
      </c>
      <c r="D141" s="4">
        <v>3</v>
      </c>
      <c r="E141" s="4">
        <v>3</v>
      </c>
      <c r="F141" s="4">
        <v>3</v>
      </c>
      <c r="G141" s="4">
        <v>3</v>
      </c>
      <c r="H141" s="4">
        <v>3</v>
      </c>
      <c r="I141" s="4">
        <v>3</v>
      </c>
      <c r="J141" s="4">
        <v>5</v>
      </c>
      <c r="K141" s="4">
        <v>3</v>
      </c>
      <c r="L141" s="4">
        <v>3</v>
      </c>
      <c r="M141" s="4">
        <v>3</v>
      </c>
      <c r="N141" s="4">
        <v>3</v>
      </c>
      <c r="O141" s="4">
        <v>3</v>
      </c>
      <c r="P141" s="4">
        <v>3</v>
      </c>
      <c r="Q141" s="4">
        <v>3</v>
      </c>
      <c r="R141" s="4">
        <v>3</v>
      </c>
      <c r="S141" s="4">
        <v>3</v>
      </c>
      <c r="T141">
        <f t="shared" si="2"/>
        <v>59</v>
      </c>
    </row>
    <row r="142" spans="1:20" x14ac:dyDescent="0.25">
      <c r="A142" s="4">
        <v>3</v>
      </c>
      <c r="B142" s="4">
        <v>3</v>
      </c>
      <c r="C142" s="4">
        <v>3</v>
      </c>
      <c r="D142" s="4">
        <v>3</v>
      </c>
      <c r="E142" s="4">
        <v>3</v>
      </c>
      <c r="F142" s="4">
        <v>3</v>
      </c>
      <c r="G142" s="4">
        <v>3</v>
      </c>
      <c r="H142" s="4">
        <v>3</v>
      </c>
      <c r="I142" s="4">
        <v>3</v>
      </c>
      <c r="J142" s="4">
        <v>3</v>
      </c>
      <c r="K142" s="4">
        <v>3</v>
      </c>
      <c r="L142" s="4">
        <v>3</v>
      </c>
      <c r="M142" s="4">
        <v>3</v>
      </c>
      <c r="N142" s="4">
        <v>3</v>
      </c>
      <c r="O142" s="4">
        <v>3</v>
      </c>
      <c r="P142" s="4">
        <v>3</v>
      </c>
      <c r="Q142" s="4">
        <v>3</v>
      </c>
      <c r="R142" s="4">
        <v>3</v>
      </c>
      <c r="S142" s="4">
        <v>3</v>
      </c>
      <c r="T142">
        <f t="shared" si="2"/>
        <v>57</v>
      </c>
    </row>
    <row r="143" spans="1:20" x14ac:dyDescent="0.25">
      <c r="A143" s="4">
        <v>3</v>
      </c>
      <c r="B143" s="4">
        <v>3</v>
      </c>
      <c r="C143" s="4">
        <v>3</v>
      </c>
      <c r="D143" s="4">
        <v>3</v>
      </c>
      <c r="E143" s="4">
        <v>3</v>
      </c>
      <c r="F143" s="4">
        <v>3</v>
      </c>
      <c r="G143" s="4">
        <v>3</v>
      </c>
      <c r="H143" s="4">
        <v>3</v>
      </c>
      <c r="I143" s="4">
        <v>3</v>
      </c>
      <c r="J143" s="4">
        <v>3</v>
      </c>
      <c r="K143" s="4">
        <v>3</v>
      </c>
      <c r="L143" s="4">
        <v>3</v>
      </c>
      <c r="M143" s="4">
        <v>3</v>
      </c>
      <c r="N143" s="4">
        <v>3</v>
      </c>
      <c r="O143" s="4">
        <v>3</v>
      </c>
      <c r="P143" s="4">
        <v>3</v>
      </c>
      <c r="Q143" s="4">
        <v>3</v>
      </c>
      <c r="R143" s="4">
        <v>3</v>
      </c>
      <c r="S143" s="4">
        <v>3</v>
      </c>
      <c r="T143">
        <f t="shared" si="2"/>
        <v>57</v>
      </c>
    </row>
    <row r="144" spans="1:20" x14ac:dyDescent="0.25">
      <c r="A144" s="4">
        <v>3</v>
      </c>
      <c r="B144" s="4">
        <v>3</v>
      </c>
      <c r="C144" s="4">
        <v>3</v>
      </c>
      <c r="D144" s="4">
        <v>3</v>
      </c>
      <c r="E144" s="4">
        <v>3</v>
      </c>
      <c r="F144" s="4">
        <v>3</v>
      </c>
      <c r="G144" s="4">
        <v>3</v>
      </c>
      <c r="H144" s="4">
        <v>3</v>
      </c>
      <c r="I144" s="4">
        <v>3</v>
      </c>
      <c r="J144" s="4">
        <v>5</v>
      </c>
      <c r="K144" s="4">
        <v>3</v>
      </c>
      <c r="L144" s="4">
        <v>3</v>
      </c>
      <c r="M144" s="4">
        <v>3</v>
      </c>
      <c r="N144" s="4">
        <v>3</v>
      </c>
      <c r="O144" s="4">
        <v>3</v>
      </c>
      <c r="P144" s="4">
        <v>3</v>
      </c>
      <c r="Q144" s="4">
        <v>3</v>
      </c>
      <c r="R144" s="4">
        <v>3</v>
      </c>
      <c r="S144" s="4">
        <v>3</v>
      </c>
      <c r="T144">
        <f t="shared" si="2"/>
        <v>59</v>
      </c>
    </row>
    <row r="145" spans="1:20" x14ac:dyDescent="0.25">
      <c r="A145" s="4">
        <v>3</v>
      </c>
      <c r="B145" s="4">
        <v>3</v>
      </c>
      <c r="C145" s="4">
        <v>3</v>
      </c>
      <c r="D145" s="4">
        <v>3</v>
      </c>
      <c r="E145" s="4">
        <v>3</v>
      </c>
      <c r="F145" s="4">
        <v>3</v>
      </c>
      <c r="G145" s="4">
        <v>3</v>
      </c>
      <c r="H145" s="4">
        <v>3</v>
      </c>
      <c r="I145" s="4">
        <v>3</v>
      </c>
      <c r="J145" s="4">
        <v>5</v>
      </c>
      <c r="K145" s="4">
        <v>3</v>
      </c>
      <c r="L145" s="4">
        <v>3</v>
      </c>
      <c r="M145" s="4">
        <v>3</v>
      </c>
      <c r="N145" s="4">
        <v>3</v>
      </c>
      <c r="O145" s="4">
        <v>3</v>
      </c>
      <c r="P145" s="4">
        <v>3</v>
      </c>
      <c r="Q145" s="4">
        <v>3</v>
      </c>
      <c r="R145" s="4">
        <v>3</v>
      </c>
      <c r="S145" s="4">
        <v>3</v>
      </c>
      <c r="T145">
        <f t="shared" si="2"/>
        <v>59</v>
      </c>
    </row>
    <row r="146" spans="1:20" x14ac:dyDescent="0.25">
      <c r="A146" s="4">
        <v>3</v>
      </c>
      <c r="B146" s="4">
        <v>2</v>
      </c>
      <c r="C146" s="4">
        <v>3</v>
      </c>
      <c r="D146" s="4">
        <v>1</v>
      </c>
      <c r="E146" s="4">
        <v>2</v>
      </c>
      <c r="F146" s="4">
        <v>1</v>
      </c>
      <c r="G146" s="4">
        <v>2</v>
      </c>
      <c r="H146" s="4">
        <v>1</v>
      </c>
      <c r="I146" s="4">
        <v>2</v>
      </c>
      <c r="J146" s="4">
        <v>4</v>
      </c>
      <c r="K146" s="4">
        <v>1</v>
      </c>
      <c r="L146" s="4">
        <v>1</v>
      </c>
      <c r="M146" s="4">
        <v>1</v>
      </c>
      <c r="N146" s="4">
        <v>3</v>
      </c>
      <c r="O146" s="4">
        <v>2</v>
      </c>
      <c r="P146" s="4">
        <v>1</v>
      </c>
      <c r="Q146" s="4">
        <v>1</v>
      </c>
      <c r="R146" s="4">
        <v>1</v>
      </c>
      <c r="S146" s="4">
        <v>1</v>
      </c>
      <c r="T146">
        <f t="shared" si="2"/>
        <v>33</v>
      </c>
    </row>
    <row r="147" spans="1:20" x14ac:dyDescent="0.25">
      <c r="A147" s="4">
        <v>3</v>
      </c>
      <c r="B147" s="4">
        <v>2</v>
      </c>
      <c r="C147" s="4">
        <v>3</v>
      </c>
      <c r="D147" s="4">
        <v>1</v>
      </c>
      <c r="E147" s="4">
        <v>2</v>
      </c>
      <c r="F147" s="4">
        <v>1</v>
      </c>
      <c r="G147" s="4">
        <v>2</v>
      </c>
      <c r="H147" s="4">
        <v>1</v>
      </c>
      <c r="I147" s="4">
        <v>2</v>
      </c>
      <c r="J147" s="4">
        <v>4</v>
      </c>
      <c r="K147" s="4">
        <v>1</v>
      </c>
      <c r="L147" s="4">
        <v>1</v>
      </c>
      <c r="M147" s="4">
        <v>1</v>
      </c>
      <c r="N147" s="4">
        <v>3</v>
      </c>
      <c r="O147" s="4">
        <v>2</v>
      </c>
      <c r="P147" s="4">
        <v>1</v>
      </c>
      <c r="Q147" s="4">
        <v>1</v>
      </c>
      <c r="R147" s="4">
        <v>1</v>
      </c>
      <c r="S147" s="4">
        <v>1</v>
      </c>
      <c r="T147">
        <f t="shared" si="2"/>
        <v>33</v>
      </c>
    </row>
    <row r="148" spans="1:20" x14ac:dyDescent="0.25">
      <c r="A148" s="4">
        <v>3</v>
      </c>
      <c r="B148" s="4">
        <v>3</v>
      </c>
      <c r="C148" s="4">
        <v>3</v>
      </c>
      <c r="D148" s="4">
        <v>1</v>
      </c>
      <c r="E148" s="4">
        <v>1</v>
      </c>
      <c r="F148" s="4">
        <v>2</v>
      </c>
      <c r="G148" s="4">
        <v>1</v>
      </c>
      <c r="H148" s="4">
        <v>1</v>
      </c>
      <c r="I148" s="4">
        <v>1</v>
      </c>
      <c r="J148" s="4">
        <v>4</v>
      </c>
      <c r="K148" s="4">
        <v>3</v>
      </c>
      <c r="L148" s="4">
        <v>1</v>
      </c>
      <c r="M148" s="4">
        <v>1</v>
      </c>
      <c r="N148" s="4">
        <v>1</v>
      </c>
      <c r="O148" s="4">
        <v>1</v>
      </c>
      <c r="P148" s="4">
        <v>1</v>
      </c>
      <c r="Q148" s="4">
        <v>1</v>
      </c>
      <c r="R148" s="4">
        <v>1</v>
      </c>
      <c r="S148" s="4">
        <v>1</v>
      </c>
      <c r="T148">
        <f t="shared" si="2"/>
        <v>31</v>
      </c>
    </row>
    <row r="149" spans="1:20" x14ac:dyDescent="0.25">
      <c r="A149" s="4">
        <v>4</v>
      </c>
      <c r="B149" s="4">
        <v>3</v>
      </c>
      <c r="C149" s="4">
        <v>4</v>
      </c>
      <c r="D149" s="4">
        <v>5</v>
      </c>
      <c r="E149" s="4">
        <v>4</v>
      </c>
      <c r="F149" s="4">
        <v>3</v>
      </c>
      <c r="G149" s="4">
        <v>4</v>
      </c>
      <c r="H149" s="4">
        <v>1</v>
      </c>
      <c r="I149" s="4">
        <v>2</v>
      </c>
      <c r="J149" s="4">
        <v>5</v>
      </c>
      <c r="K149" s="4">
        <v>2</v>
      </c>
      <c r="L149" s="4">
        <v>1</v>
      </c>
      <c r="M149" s="4">
        <v>2</v>
      </c>
      <c r="N149" s="4">
        <v>1</v>
      </c>
      <c r="O149" s="4">
        <v>1</v>
      </c>
      <c r="P149" s="4">
        <v>1</v>
      </c>
      <c r="Q149" s="4">
        <v>1</v>
      </c>
      <c r="R149" s="4">
        <v>1</v>
      </c>
      <c r="S149" s="4">
        <v>1</v>
      </c>
      <c r="T149">
        <f t="shared" si="2"/>
        <v>46</v>
      </c>
    </row>
    <row r="150" spans="1:20" x14ac:dyDescent="0.25">
      <c r="A150" s="4">
        <v>2</v>
      </c>
      <c r="B150" s="4">
        <v>2</v>
      </c>
      <c r="C150" s="4">
        <v>2</v>
      </c>
      <c r="D150" s="4">
        <v>1</v>
      </c>
      <c r="E150" s="4">
        <v>2</v>
      </c>
      <c r="F150" s="4">
        <v>2</v>
      </c>
      <c r="G150" s="4">
        <v>2</v>
      </c>
      <c r="H150" s="4">
        <v>1</v>
      </c>
      <c r="I150" s="4">
        <v>1</v>
      </c>
      <c r="J150" s="4">
        <v>4</v>
      </c>
      <c r="K150" s="4">
        <v>1</v>
      </c>
      <c r="L150" s="4">
        <v>1</v>
      </c>
      <c r="M150" s="4">
        <v>2</v>
      </c>
      <c r="N150" s="4">
        <v>2</v>
      </c>
      <c r="O150" s="4">
        <v>2</v>
      </c>
      <c r="P150" s="4">
        <v>1</v>
      </c>
      <c r="Q150" s="4">
        <v>2</v>
      </c>
      <c r="R150" s="4">
        <v>1</v>
      </c>
      <c r="S150" s="4">
        <v>1</v>
      </c>
      <c r="T150">
        <f t="shared" si="2"/>
        <v>32</v>
      </c>
    </row>
    <row r="151" spans="1:20" x14ac:dyDescent="0.25">
      <c r="A151" s="4">
        <v>3</v>
      </c>
      <c r="B151" s="4">
        <v>2</v>
      </c>
      <c r="C151" s="4">
        <v>2</v>
      </c>
      <c r="D151" s="4">
        <v>1</v>
      </c>
      <c r="E151" s="4">
        <v>1</v>
      </c>
      <c r="F151" s="4">
        <v>2</v>
      </c>
      <c r="G151" s="4">
        <v>1</v>
      </c>
      <c r="H151" s="4">
        <v>1</v>
      </c>
      <c r="I151" s="4">
        <v>1</v>
      </c>
      <c r="J151" s="4">
        <v>4</v>
      </c>
      <c r="K151" s="4">
        <v>3</v>
      </c>
      <c r="L151" s="4">
        <v>1</v>
      </c>
      <c r="M151" s="4">
        <v>3</v>
      </c>
      <c r="N151" s="4">
        <v>1</v>
      </c>
      <c r="O151" s="4">
        <v>1</v>
      </c>
      <c r="P151" s="4">
        <v>1</v>
      </c>
      <c r="Q151" s="4">
        <v>1</v>
      </c>
      <c r="R151" s="4">
        <v>1</v>
      </c>
      <c r="S151" s="4">
        <v>1</v>
      </c>
      <c r="T151">
        <f t="shared" si="2"/>
        <v>31</v>
      </c>
    </row>
    <row r="152" spans="1:20" x14ac:dyDescent="0.25">
      <c r="A152" s="4">
        <v>2</v>
      </c>
      <c r="B152" s="4">
        <v>3</v>
      </c>
      <c r="C152" s="4">
        <v>2</v>
      </c>
      <c r="D152" s="4">
        <v>2</v>
      </c>
      <c r="E152" s="4">
        <v>3</v>
      </c>
      <c r="F152" s="4">
        <v>2</v>
      </c>
      <c r="G152" s="4">
        <v>4</v>
      </c>
      <c r="H152" s="4">
        <v>2</v>
      </c>
      <c r="I152" s="4">
        <v>3</v>
      </c>
      <c r="J152" s="4">
        <v>4</v>
      </c>
      <c r="K152" s="4">
        <v>2</v>
      </c>
      <c r="L152" s="4">
        <v>1</v>
      </c>
      <c r="M152" s="4">
        <v>2</v>
      </c>
      <c r="N152" s="4">
        <v>2</v>
      </c>
      <c r="O152" s="4">
        <v>2</v>
      </c>
      <c r="P152" s="4">
        <v>1</v>
      </c>
      <c r="Q152" s="4">
        <v>3</v>
      </c>
      <c r="R152" s="4">
        <v>1</v>
      </c>
      <c r="S152" s="4">
        <v>1</v>
      </c>
      <c r="T152">
        <f t="shared" si="2"/>
        <v>42</v>
      </c>
    </row>
    <row r="153" spans="1:20" x14ac:dyDescent="0.25">
      <c r="A153" s="4">
        <v>3</v>
      </c>
      <c r="B153" s="4">
        <v>3</v>
      </c>
      <c r="C153" s="4">
        <v>3</v>
      </c>
      <c r="D153" s="4">
        <v>3</v>
      </c>
      <c r="E153" s="4">
        <v>1</v>
      </c>
      <c r="F153" s="4">
        <v>1</v>
      </c>
      <c r="G153" s="4">
        <v>1</v>
      </c>
      <c r="H153" s="4">
        <v>1</v>
      </c>
      <c r="I153" s="4">
        <v>1</v>
      </c>
      <c r="J153" s="4">
        <v>3</v>
      </c>
      <c r="K153" s="4">
        <v>3</v>
      </c>
      <c r="L153" s="4">
        <v>1</v>
      </c>
      <c r="M153" s="4">
        <v>3</v>
      </c>
      <c r="N153" s="4">
        <v>3</v>
      </c>
      <c r="O153" s="4">
        <v>3</v>
      </c>
      <c r="P153" s="4">
        <v>1</v>
      </c>
      <c r="Q153" s="4">
        <v>3</v>
      </c>
      <c r="R153" s="4">
        <v>1</v>
      </c>
      <c r="S153" s="4">
        <v>3</v>
      </c>
      <c r="T153">
        <f t="shared" si="2"/>
        <v>41</v>
      </c>
    </row>
    <row r="154" spans="1:20" x14ac:dyDescent="0.25">
      <c r="A154" s="4">
        <v>2</v>
      </c>
      <c r="B154" s="4">
        <v>2</v>
      </c>
      <c r="C154" s="4">
        <v>3</v>
      </c>
      <c r="D154" s="4">
        <v>2</v>
      </c>
      <c r="E154" s="4">
        <v>2</v>
      </c>
      <c r="F154" s="4">
        <v>2</v>
      </c>
      <c r="G154" s="4">
        <v>2</v>
      </c>
      <c r="H154" s="4">
        <v>1</v>
      </c>
      <c r="I154" s="4">
        <v>1</v>
      </c>
      <c r="J154" s="4">
        <v>5</v>
      </c>
      <c r="K154" s="4">
        <v>2</v>
      </c>
      <c r="L154" s="4">
        <v>1</v>
      </c>
      <c r="M154" s="4">
        <v>1</v>
      </c>
      <c r="N154" s="4">
        <v>1</v>
      </c>
      <c r="O154" s="4">
        <v>2</v>
      </c>
      <c r="P154" s="4">
        <v>2</v>
      </c>
      <c r="Q154" s="4">
        <v>3</v>
      </c>
      <c r="R154" s="4">
        <v>3</v>
      </c>
      <c r="S154" s="4">
        <v>1</v>
      </c>
      <c r="T154">
        <f t="shared" si="2"/>
        <v>38</v>
      </c>
    </row>
    <row r="155" spans="1:20" x14ac:dyDescent="0.25">
      <c r="A155" s="4">
        <v>3</v>
      </c>
      <c r="B155" s="4">
        <v>4</v>
      </c>
      <c r="C155" s="4">
        <v>3</v>
      </c>
      <c r="D155" s="4">
        <v>3</v>
      </c>
      <c r="E155" s="4">
        <v>4</v>
      </c>
      <c r="F155" s="4">
        <v>2</v>
      </c>
      <c r="G155" s="4">
        <v>3</v>
      </c>
      <c r="H155" s="4">
        <v>2</v>
      </c>
      <c r="I155" s="4">
        <v>2</v>
      </c>
      <c r="J155" s="4">
        <v>3</v>
      </c>
      <c r="K155" s="4">
        <v>3</v>
      </c>
      <c r="L155" s="4">
        <v>1</v>
      </c>
      <c r="M155" s="4">
        <v>3</v>
      </c>
      <c r="N155" s="4">
        <v>1</v>
      </c>
      <c r="O155" s="4">
        <v>2</v>
      </c>
      <c r="P155" s="4">
        <v>2</v>
      </c>
      <c r="Q155" s="4">
        <v>3</v>
      </c>
      <c r="R155" s="4">
        <v>3</v>
      </c>
      <c r="S155" s="4">
        <v>1</v>
      </c>
      <c r="T155">
        <f t="shared" si="2"/>
        <v>48</v>
      </c>
    </row>
    <row r="156" spans="1:20" x14ac:dyDescent="0.25">
      <c r="A156" s="4">
        <v>4</v>
      </c>
      <c r="B156" s="4">
        <v>4</v>
      </c>
      <c r="C156" s="4">
        <v>3</v>
      </c>
      <c r="D156" s="4">
        <v>3</v>
      </c>
      <c r="E156" s="4">
        <v>3</v>
      </c>
      <c r="F156" s="4">
        <v>2</v>
      </c>
      <c r="G156" s="4">
        <v>2</v>
      </c>
      <c r="H156" s="4">
        <v>3</v>
      </c>
      <c r="I156" s="4">
        <v>4</v>
      </c>
      <c r="J156" s="4">
        <v>3</v>
      </c>
      <c r="K156" s="4">
        <v>3</v>
      </c>
      <c r="L156" s="4">
        <v>3</v>
      </c>
      <c r="M156" s="4">
        <v>4</v>
      </c>
      <c r="N156" s="4">
        <v>3</v>
      </c>
      <c r="O156" s="4">
        <v>3</v>
      </c>
      <c r="P156" s="4">
        <v>3</v>
      </c>
      <c r="Q156" s="4">
        <v>4</v>
      </c>
      <c r="R156" s="4">
        <v>3</v>
      </c>
      <c r="S156" s="4">
        <v>3</v>
      </c>
      <c r="T156">
        <f t="shared" si="2"/>
        <v>60</v>
      </c>
    </row>
    <row r="157" spans="1:20" x14ac:dyDescent="0.25">
      <c r="A157" s="4">
        <v>2</v>
      </c>
      <c r="B157" s="4">
        <v>2</v>
      </c>
      <c r="C157" s="4">
        <v>2</v>
      </c>
      <c r="D157" s="4">
        <v>2</v>
      </c>
      <c r="E157" s="4">
        <v>2</v>
      </c>
      <c r="F157" s="4">
        <v>2</v>
      </c>
      <c r="G157" s="4">
        <v>2</v>
      </c>
      <c r="H157" s="4">
        <v>2</v>
      </c>
      <c r="I157" s="4">
        <v>2</v>
      </c>
      <c r="J157" s="4">
        <v>5</v>
      </c>
      <c r="K157" s="4">
        <v>2</v>
      </c>
      <c r="L157" s="4">
        <v>1</v>
      </c>
      <c r="M157" s="4">
        <v>2</v>
      </c>
      <c r="N157" s="4">
        <v>2</v>
      </c>
      <c r="O157" s="4">
        <v>2</v>
      </c>
      <c r="P157" s="4">
        <v>2</v>
      </c>
      <c r="Q157" s="4">
        <v>2</v>
      </c>
      <c r="R157" s="4">
        <v>2</v>
      </c>
      <c r="S157" s="4">
        <v>2</v>
      </c>
      <c r="T157">
        <f t="shared" si="2"/>
        <v>40</v>
      </c>
    </row>
    <row r="158" spans="1:20" x14ac:dyDescent="0.25">
      <c r="A158" s="4">
        <v>4</v>
      </c>
      <c r="B158" s="4">
        <v>4</v>
      </c>
      <c r="C158" s="4">
        <v>2</v>
      </c>
      <c r="D158" s="4">
        <v>2</v>
      </c>
      <c r="E158" s="4">
        <v>3</v>
      </c>
      <c r="F158" s="4">
        <v>2</v>
      </c>
      <c r="G158" s="4">
        <v>3</v>
      </c>
      <c r="H158" s="4">
        <v>1</v>
      </c>
      <c r="I158" s="4">
        <v>3</v>
      </c>
      <c r="J158" s="4">
        <v>4</v>
      </c>
      <c r="K158" s="4">
        <v>2</v>
      </c>
      <c r="L158" s="4">
        <v>2</v>
      </c>
      <c r="M158" s="4">
        <v>3</v>
      </c>
      <c r="N158" s="4">
        <v>1</v>
      </c>
      <c r="O158" s="4">
        <v>1</v>
      </c>
      <c r="P158" s="4">
        <v>1</v>
      </c>
      <c r="Q158" s="4">
        <v>3</v>
      </c>
      <c r="R158" s="4">
        <v>1</v>
      </c>
      <c r="S158" s="4">
        <v>1</v>
      </c>
      <c r="T158">
        <f t="shared" si="2"/>
        <v>43</v>
      </c>
    </row>
    <row r="159" spans="1:20" x14ac:dyDescent="0.25">
      <c r="A159" s="4">
        <v>3</v>
      </c>
      <c r="B159" s="4">
        <v>3</v>
      </c>
      <c r="C159" s="4">
        <v>2</v>
      </c>
      <c r="D159" s="4">
        <v>1</v>
      </c>
      <c r="E159" s="4">
        <v>1</v>
      </c>
      <c r="F159" s="4">
        <v>2</v>
      </c>
      <c r="G159" s="4">
        <v>1</v>
      </c>
      <c r="H159" s="4">
        <v>1</v>
      </c>
      <c r="I159" s="4">
        <v>1</v>
      </c>
      <c r="J159" s="4">
        <v>5</v>
      </c>
      <c r="K159" s="4">
        <v>1</v>
      </c>
      <c r="L159" s="4">
        <v>1</v>
      </c>
      <c r="M159" s="4">
        <v>1</v>
      </c>
      <c r="N159" s="4">
        <v>1</v>
      </c>
      <c r="O159" s="4">
        <v>1</v>
      </c>
      <c r="P159" s="4">
        <v>1</v>
      </c>
      <c r="Q159" s="4">
        <v>3</v>
      </c>
      <c r="R159" s="4">
        <v>1</v>
      </c>
      <c r="S159" s="4">
        <v>1</v>
      </c>
      <c r="T159">
        <f t="shared" si="2"/>
        <v>31</v>
      </c>
    </row>
    <row r="160" spans="1:20" x14ac:dyDescent="0.25">
      <c r="A160" s="4">
        <v>5</v>
      </c>
      <c r="B160" s="4">
        <v>1</v>
      </c>
      <c r="C160" s="4">
        <v>2</v>
      </c>
      <c r="D160" s="4">
        <v>1</v>
      </c>
      <c r="E160" s="4">
        <v>1</v>
      </c>
      <c r="F160" s="4">
        <v>3</v>
      </c>
      <c r="G160" s="4">
        <v>1</v>
      </c>
      <c r="H160" s="4">
        <v>2</v>
      </c>
      <c r="I160" s="4">
        <v>1</v>
      </c>
      <c r="J160" s="4">
        <v>5</v>
      </c>
      <c r="K160" s="4">
        <v>3</v>
      </c>
      <c r="L160" s="4">
        <v>1</v>
      </c>
      <c r="M160" s="4">
        <v>1</v>
      </c>
      <c r="N160" s="4">
        <v>1</v>
      </c>
      <c r="O160" s="4">
        <v>2</v>
      </c>
      <c r="P160" s="4">
        <v>1</v>
      </c>
      <c r="Q160" s="4">
        <v>2</v>
      </c>
      <c r="R160" s="4">
        <v>1</v>
      </c>
      <c r="S160" s="4">
        <v>1</v>
      </c>
      <c r="T160">
        <f t="shared" si="2"/>
        <v>35</v>
      </c>
    </row>
    <row r="161" spans="1:20" x14ac:dyDescent="0.25">
      <c r="A161" s="4">
        <v>3</v>
      </c>
      <c r="B161" s="4">
        <v>4</v>
      </c>
      <c r="C161" s="4">
        <v>3</v>
      </c>
      <c r="D161" s="4">
        <v>2</v>
      </c>
      <c r="E161" s="4">
        <v>3</v>
      </c>
      <c r="F161" s="4">
        <v>3</v>
      </c>
      <c r="G161" s="4">
        <v>3</v>
      </c>
      <c r="H161" s="4">
        <v>2</v>
      </c>
      <c r="I161" s="4">
        <v>2</v>
      </c>
      <c r="J161" s="4">
        <v>4</v>
      </c>
      <c r="K161" s="4">
        <v>3</v>
      </c>
      <c r="L161" s="4">
        <v>2</v>
      </c>
      <c r="M161" s="4">
        <v>2</v>
      </c>
      <c r="N161" s="4">
        <v>1</v>
      </c>
      <c r="O161" s="4">
        <v>2</v>
      </c>
      <c r="P161" s="4">
        <v>3</v>
      </c>
      <c r="Q161" s="4">
        <v>2</v>
      </c>
      <c r="R161" s="4">
        <v>2</v>
      </c>
      <c r="S161" s="4">
        <v>1</v>
      </c>
      <c r="T161">
        <f t="shared" si="2"/>
        <v>47</v>
      </c>
    </row>
    <row r="162" spans="1:20" x14ac:dyDescent="0.25">
      <c r="A162" s="4">
        <v>3</v>
      </c>
      <c r="B162" s="4">
        <v>3</v>
      </c>
      <c r="C162" s="4">
        <v>3</v>
      </c>
      <c r="D162" s="4">
        <v>3</v>
      </c>
      <c r="E162" s="4">
        <v>3</v>
      </c>
      <c r="F162" s="4">
        <v>3</v>
      </c>
      <c r="G162" s="4">
        <v>3</v>
      </c>
      <c r="H162" s="4">
        <v>3</v>
      </c>
      <c r="I162" s="4">
        <v>3</v>
      </c>
      <c r="J162" s="4">
        <v>3</v>
      </c>
      <c r="K162" s="4">
        <v>3</v>
      </c>
      <c r="L162" s="4">
        <v>3</v>
      </c>
      <c r="M162" s="4">
        <v>4</v>
      </c>
      <c r="N162" s="4">
        <v>3</v>
      </c>
      <c r="O162" s="4">
        <v>3</v>
      </c>
      <c r="P162" s="4">
        <v>3</v>
      </c>
      <c r="Q162" s="4">
        <v>3</v>
      </c>
      <c r="R162" s="4">
        <v>3</v>
      </c>
      <c r="S162" s="4">
        <v>3</v>
      </c>
      <c r="T162">
        <f t="shared" si="2"/>
        <v>58</v>
      </c>
    </row>
    <row r="163" spans="1:20" x14ac:dyDescent="0.25">
      <c r="A163" s="4">
        <v>3</v>
      </c>
      <c r="B163" s="4">
        <v>2</v>
      </c>
      <c r="C163" s="4">
        <v>3</v>
      </c>
      <c r="D163" s="4">
        <v>1</v>
      </c>
      <c r="E163" s="4">
        <v>3</v>
      </c>
      <c r="F163" s="4">
        <v>2</v>
      </c>
      <c r="G163" s="4">
        <v>2</v>
      </c>
      <c r="H163" s="4">
        <v>1</v>
      </c>
      <c r="I163" s="4">
        <v>1</v>
      </c>
      <c r="J163" s="4">
        <v>4</v>
      </c>
      <c r="K163" s="4">
        <v>1</v>
      </c>
      <c r="L163" s="4">
        <v>1</v>
      </c>
      <c r="M163" s="4">
        <v>3</v>
      </c>
      <c r="N163" s="4">
        <v>1</v>
      </c>
      <c r="O163" s="4">
        <v>1</v>
      </c>
      <c r="P163" s="4">
        <v>1</v>
      </c>
      <c r="Q163" s="4">
        <v>3</v>
      </c>
      <c r="R163" s="4">
        <v>1</v>
      </c>
      <c r="S163" s="4">
        <v>1</v>
      </c>
      <c r="T163">
        <f t="shared" si="2"/>
        <v>35</v>
      </c>
    </row>
    <row r="164" spans="1:20" x14ac:dyDescent="0.25">
      <c r="A164" s="4">
        <v>1</v>
      </c>
      <c r="B164" s="4">
        <v>1</v>
      </c>
      <c r="C164" s="4">
        <v>1</v>
      </c>
      <c r="D164" s="4">
        <v>3</v>
      </c>
      <c r="E164" s="4">
        <v>2</v>
      </c>
      <c r="F164" s="4">
        <v>1</v>
      </c>
      <c r="G164" s="4">
        <v>1</v>
      </c>
      <c r="H164" s="4">
        <v>1</v>
      </c>
      <c r="I164" s="4">
        <v>2</v>
      </c>
      <c r="J164" s="4">
        <v>4</v>
      </c>
      <c r="K164" s="4">
        <v>3</v>
      </c>
      <c r="L164" s="4">
        <v>2</v>
      </c>
      <c r="M164" s="4">
        <v>2</v>
      </c>
      <c r="N164" s="4">
        <v>3</v>
      </c>
      <c r="O164" s="4">
        <v>2</v>
      </c>
      <c r="P164" s="4">
        <v>2</v>
      </c>
      <c r="Q164" s="4">
        <v>4</v>
      </c>
      <c r="R164" s="4">
        <v>3</v>
      </c>
      <c r="S164" s="4">
        <v>1</v>
      </c>
      <c r="T164">
        <f t="shared" si="2"/>
        <v>39</v>
      </c>
    </row>
    <row r="165" spans="1:20" x14ac:dyDescent="0.25">
      <c r="A165" s="4">
        <v>4</v>
      </c>
      <c r="B165" s="4">
        <v>4</v>
      </c>
      <c r="C165" s="4">
        <v>5</v>
      </c>
      <c r="D165" s="4">
        <v>5</v>
      </c>
      <c r="E165" s="4">
        <v>3</v>
      </c>
      <c r="F165" s="4">
        <v>2</v>
      </c>
      <c r="G165" s="4">
        <v>3</v>
      </c>
      <c r="H165" s="4">
        <v>4</v>
      </c>
      <c r="I165" s="4">
        <v>4</v>
      </c>
      <c r="J165" s="4">
        <v>3</v>
      </c>
      <c r="K165" s="4">
        <v>3</v>
      </c>
      <c r="L165" s="4">
        <v>3</v>
      </c>
      <c r="M165" s="4">
        <v>4</v>
      </c>
      <c r="N165" s="4">
        <v>3</v>
      </c>
      <c r="O165" s="4">
        <v>4</v>
      </c>
      <c r="P165" s="4">
        <v>3</v>
      </c>
      <c r="Q165" s="4">
        <v>4</v>
      </c>
      <c r="R165" s="4">
        <v>4</v>
      </c>
      <c r="S165" s="4">
        <v>3</v>
      </c>
      <c r="T165">
        <f t="shared" si="2"/>
        <v>68</v>
      </c>
    </row>
    <row r="166" spans="1:20" x14ac:dyDescent="0.25">
      <c r="A166" s="4">
        <v>3</v>
      </c>
      <c r="B166" s="4">
        <v>3</v>
      </c>
      <c r="C166" s="4">
        <v>3</v>
      </c>
      <c r="D166" s="4">
        <v>3</v>
      </c>
      <c r="E166" s="4">
        <v>3</v>
      </c>
      <c r="F166" s="4">
        <v>3</v>
      </c>
      <c r="G166" s="4">
        <v>1</v>
      </c>
      <c r="H166" s="4">
        <v>3</v>
      </c>
      <c r="I166" s="4">
        <v>3</v>
      </c>
      <c r="J166" s="4">
        <v>3</v>
      </c>
      <c r="K166" s="4">
        <v>3</v>
      </c>
      <c r="L166" s="4">
        <v>1</v>
      </c>
      <c r="M166" s="4">
        <v>3</v>
      </c>
      <c r="N166" s="4">
        <v>1</v>
      </c>
      <c r="O166" s="4">
        <v>1</v>
      </c>
      <c r="P166" s="4">
        <v>1</v>
      </c>
      <c r="Q166" s="4">
        <v>3</v>
      </c>
      <c r="R166" s="4">
        <v>1</v>
      </c>
      <c r="S166" s="4">
        <v>1</v>
      </c>
      <c r="T166">
        <f t="shared" si="2"/>
        <v>43</v>
      </c>
    </row>
    <row r="167" spans="1:20" x14ac:dyDescent="0.25">
      <c r="A167" s="4">
        <v>3</v>
      </c>
      <c r="B167" s="4">
        <v>2</v>
      </c>
      <c r="C167" s="4">
        <v>2</v>
      </c>
      <c r="D167" s="4">
        <v>3</v>
      </c>
      <c r="E167" s="4">
        <v>3</v>
      </c>
      <c r="F167" s="4">
        <v>1</v>
      </c>
      <c r="G167" s="4">
        <v>1</v>
      </c>
      <c r="H167" s="4">
        <v>3</v>
      </c>
      <c r="I167" s="4">
        <v>2</v>
      </c>
      <c r="J167" s="4">
        <v>5</v>
      </c>
      <c r="K167" s="4">
        <v>3</v>
      </c>
      <c r="L167" s="4">
        <v>1</v>
      </c>
      <c r="M167" s="4">
        <v>2</v>
      </c>
      <c r="N167" s="4">
        <v>1</v>
      </c>
      <c r="O167" s="4">
        <v>1</v>
      </c>
      <c r="P167" s="4">
        <v>3</v>
      </c>
      <c r="Q167" s="4">
        <v>1</v>
      </c>
      <c r="R167" s="4">
        <v>3</v>
      </c>
      <c r="S167" s="4">
        <v>1</v>
      </c>
      <c r="T167">
        <f t="shared" si="2"/>
        <v>41</v>
      </c>
    </row>
    <row r="168" spans="1:20" x14ac:dyDescent="0.25">
      <c r="A168" s="4">
        <v>3</v>
      </c>
      <c r="B168" s="4">
        <v>3</v>
      </c>
      <c r="C168" s="4">
        <v>3</v>
      </c>
      <c r="D168" s="4">
        <v>3</v>
      </c>
      <c r="E168" s="4">
        <v>2</v>
      </c>
      <c r="F168" s="4">
        <v>2</v>
      </c>
      <c r="G168" s="4">
        <v>1</v>
      </c>
      <c r="H168" s="4">
        <v>3</v>
      </c>
      <c r="I168" s="4">
        <v>1</v>
      </c>
      <c r="J168" s="4">
        <v>4</v>
      </c>
      <c r="K168" s="4">
        <v>3</v>
      </c>
      <c r="L168" s="4">
        <v>1</v>
      </c>
      <c r="M168" s="4">
        <v>1</v>
      </c>
      <c r="N168" s="4">
        <v>1</v>
      </c>
      <c r="O168" s="4">
        <v>1</v>
      </c>
      <c r="P168" s="4">
        <v>1</v>
      </c>
      <c r="Q168" s="4">
        <v>1</v>
      </c>
      <c r="R168" s="4">
        <v>1</v>
      </c>
      <c r="S168" s="4">
        <v>1</v>
      </c>
      <c r="T168">
        <f t="shared" si="2"/>
        <v>36</v>
      </c>
    </row>
    <row r="169" spans="1:20" x14ac:dyDescent="0.25">
      <c r="A169" s="4">
        <v>3</v>
      </c>
      <c r="B169" s="4">
        <v>2</v>
      </c>
      <c r="C169" s="4">
        <v>2</v>
      </c>
      <c r="D169" s="4">
        <v>2</v>
      </c>
      <c r="E169" s="4">
        <v>2</v>
      </c>
      <c r="F169" s="4">
        <v>2</v>
      </c>
      <c r="G169" s="4">
        <v>2</v>
      </c>
      <c r="H169" s="4">
        <v>3</v>
      </c>
      <c r="I169" s="4">
        <v>3</v>
      </c>
      <c r="J169" s="4">
        <v>3</v>
      </c>
      <c r="K169" s="4">
        <v>3</v>
      </c>
      <c r="L169" s="4">
        <v>1</v>
      </c>
      <c r="M169" s="4">
        <v>4</v>
      </c>
      <c r="N169" s="4">
        <v>1</v>
      </c>
      <c r="O169" s="4">
        <v>1</v>
      </c>
      <c r="P169" s="4">
        <v>1</v>
      </c>
      <c r="Q169" s="4">
        <v>2</v>
      </c>
      <c r="R169" s="4">
        <v>1</v>
      </c>
      <c r="S169" s="4">
        <v>1</v>
      </c>
      <c r="T169">
        <f t="shared" si="2"/>
        <v>39</v>
      </c>
    </row>
    <row r="170" spans="1:20" x14ac:dyDescent="0.25">
      <c r="A170" s="4">
        <v>3</v>
      </c>
      <c r="B170" s="4">
        <v>3</v>
      </c>
      <c r="C170" s="4">
        <v>3</v>
      </c>
      <c r="D170" s="4">
        <v>3</v>
      </c>
      <c r="E170" s="4">
        <v>2</v>
      </c>
      <c r="F170" s="4">
        <v>2</v>
      </c>
      <c r="G170" s="4">
        <v>2</v>
      </c>
      <c r="H170" s="4">
        <v>3</v>
      </c>
      <c r="I170" s="4">
        <v>3</v>
      </c>
      <c r="J170" s="4">
        <v>3</v>
      </c>
      <c r="K170" s="4">
        <v>2</v>
      </c>
      <c r="L170" s="4">
        <v>1</v>
      </c>
      <c r="M170" s="4">
        <v>3</v>
      </c>
      <c r="N170" s="4">
        <v>1</v>
      </c>
      <c r="O170" s="4">
        <v>1</v>
      </c>
      <c r="P170" s="4">
        <v>1</v>
      </c>
      <c r="Q170" s="4">
        <v>2</v>
      </c>
      <c r="R170" s="4">
        <v>1</v>
      </c>
      <c r="S170" s="4">
        <v>1</v>
      </c>
      <c r="T170">
        <f t="shared" si="2"/>
        <v>40</v>
      </c>
    </row>
    <row r="171" spans="1:20" x14ac:dyDescent="0.25">
      <c r="A171" s="4">
        <v>2</v>
      </c>
      <c r="B171" s="4">
        <v>2</v>
      </c>
      <c r="C171" s="4">
        <v>2</v>
      </c>
      <c r="D171" s="4">
        <v>2</v>
      </c>
      <c r="E171" s="4">
        <v>2</v>
      </c>
      <c r="F171" s="4">
        <v>2</v>
      </c>
      <c r="G171" s="4">
        <v>2</v>
      </c>
      <c r="H171" s="4">
        <v>2</v>
      </c>
      <c r="I171" s="4">
        <v>2</v>
      </c>
      <c r="J171" s="4">
        <v>5</v>
      </c>
      <c r="K171" s="4">
        <v>2</v>
      </c>
      <c r="L171" s="4">
        <v>2</v>
      </c>
      <c r="M171" s="4">
        <v>2</v>
      </c>
      <c r="N171" s="4">
        <v>2</v>
      </c>
      <c r="O171" s="4">
        <v>2</v>
      </c>
      <c r="P171" s="4">
        <v>2</v>
      </c>
      <c r="Q171" s="4">
        <v>1</v>
      </c>
      <c r="R171" s="4">
        <v>1</v>
      </c>
      <c r="S171" s="4">
        <v>1</v>
      </c>
      <c r="T171">
        <f t="shared" si="2"/>
        <v>38</v>
      </c>
    </row>
    <row r="172" spans="1:20" x14ac:dyDescent="0.25">
      <c r="A172" s="4">
        <v>3</v>
      </c>
      <c r="B172" s="4">
        <v>3</v>
      </c>
      <c r="C172" s="4">
        <v>3</v>
      </c>
      <c r="D172" s="4">
        <v>3</v>
      </c>
      <c r="E172" s="4">
        <v>3</v>
      </c>
      <c r="F172" s="4">
        <v>3</v>
      </c>
      <c r="G172" s="4">
        <v>3</v>
      </c>
      <c r="H172" s="4">
        <v>3</v>
      </c>
      <c r="I172" s="4">
        <v>3</v>
      </c>
      <c r="J172" s="4">
        <v>3</v>
      </c>
      <c r="K172" s="4">
        <v>3</v>
      </c>
      <c r="L172" s="4">
        <v>3</v>
      </c>
      <c r="M172" s="4">
        <v>3</v>
      </c>
      <c r="N172" s="4">
        <v>3</v>
      </c>
      <c r="O172" s="4">
        <v>3</v>
      </c>
      <c r="P172" s="4">
        <v>3</v>
      </c>
      <c r="Q172" s="4">
        <v>3</v>
      </c>
      <c r="R172" s="4">
        <v>3</v>
      </c>
      <c r="S172" s="4">
        <v>3</v>
      </c>
      <c r="T172">
        <f t="shared" si="2"/>
        <v>57</v>
      </c>
    </row>
    <row r="173" spans="1:20" x14ac:dyDescent="0.25">
      <c r="A173" s="4">
        <v>3</v>
      </c>
      <c r="B173" s="4">
        <v>3</v>
      </c>
      <c r="C173" s="4">
        <v>2</v>
      </c>
      <c r="D173" s="4">
        <v>2</v>
      </c>
      <c r="E173" s="4">
        <v>3</v>
      </c>
      <c r="F173" s="4">
        <v>2</v>
      </c>
      <c r="G173" s="4">
        <v>3</v>
      </c>
      <c r="H173" s="4">
        <v>1</v>
      </c>
      <c r="I173" s="4">
        <v>3</v>
      </c>
      <c r="J173" s="4">
        <v>3</v>
      </c>
      <c r="K173" s="4">
        <v>2</v>
      </c>
      <c r="L173" s="4">
        <v>1</v>
      </c>
      <c r="M173" s="4">
        <v>2</v>
      </c>
      <c r="N173" s="4">
        <v>1</v>
      </c>
      <c r="O173" s="4">
        <v>1</v>
      </c>
      <c r="P173" s="4">
        <v>1</v>
      </c>
      <c r="Q173" s="4">
        <v>2</v>
      </c>
      <c r="R173" s="4">
        <v>1</v>
      </c>
      <c r="S173" s="4">
        <v>1</v>
      </c>
      <c r="T173">
        <f t="shared" si="2"/>
        <v>37</v>
      </c>
    </row>
    <row r="174" spans="1:20" x14ac:dyDescent="0.25">
      <c r="A174" s="4">
        <v>2</v>
      </c>
      <c r="B174" s="4">
        <v>2</v>
      </c>
      <c r="C174" s="4">
        <v>1</v>
      </c>
      <c r="D174" s="4">
        <v>1</v>
      </c>
      <c r="E174" s="4">
        <v>2</v>
      </c>
      <c r="F174" s="4">
        <v>2</v>
      </c>
      <c r="G174" s="4">
        <v>2</v>
      </c>
      <c r="H174" s="4">
        <v>2</v>
      </c>
      <c r="I174" s="4">
        <v>1</v>
      </c>
      <c r="J174" s="4">
        <v>5</v>
      </c>
      <c r="K174" s="4">
        <v>2</v>
      </c>
      <c r="L174" s="4">
        <v>2</v>
      </c>
      <c r="M174" s="4">
        <v>2</v>
      </c>
      <c r="N174" s="4">
        <v>1</v>
      </c>
      <c r="O174" s="4">
        <v>1</v>
      </c>
      <c r="P174" s="4">
        <v>1</v>
      </c>
      <c r="Q174" s="4">
        <v>3</v>
      </c>
      <c r="R174" s="4">
        <v>2</v>
      </c>
      <c r="S174" s="4">
        <v>2</v>
      </c>
      <c r="T174">
        <f t="shared" si="2"/>
        <v>36</v>
      </c>
    </row>
    <row r="175" spans="1:20" x14ac:dyDescent="0.25">
      <c r="A175" s="4">
        <v>3</v>
      </c>
      <c r="B175" s="4">
        <v>3</v>
      </c>
      <c r="C175" s="4">
        <v>2</v>
      </c>
      <c r="D175" s="4">
        <v>1</v>
      </c>
      <c r="E175" s="4">
        <v>2</v>
      </c>
      <c r="F175" s="4">
        <v>1</v>
      </c>
      <c r="G175" s="4">
        <v>1</v>
      </c>
      <c r="H175" s="4">
        <v>1</v>
      </c>
      <c r="I175" s="4">
        <v>1</v>
      </c>
      <c r="J175" s="4">
        <v>4</v>
      </c>
      <c r="K175" s="4">
        <v>1</v>
      </c>
      <c r="L175" s="4">
        <v>1</v>
      </c>
      <c r="M175" s="4">
        <v>2</v>
      </c>
      <c r="N175" s="4">
        <v>1</v>
      </c>
      <c r="O175" s="4">
        <v>1</v>
      </c>
      <c r="P175" s="4">
        <v>1</v>
      </c>
      <c r="Q175" s="4">
        <v>2</v>
      </c>
      <c r="R175" s="4">
        <v>1</v>
      </c>
      <c r="S175" s="4">
        <v>1</v>
      </c>
      <c r="T175">
        <f t="shared" si="2"/>
        <v>30</v>
      </c>
    </row>
    <row r="176" spans="1:20" x14ac:dyDescent="0.25">
      <c r="A176" s="4">
        <v>3</v>
      </c>
      <c r="B176" s="4">
        <v>3</v>
      </c>
      <c r="C176" s="4">
        <v>2</v>
      </c>
      <c r="D176" s="4">
        <v>1</v>
      </c>
      <c r="E176" s="4">
        <v>2</v>
      </c>
      <c r="F176" s="4">
        <v>2</v>
      </c>
      <c r="G176" s="4">
        <v>2</v>
      </c>
      <c r="H176" s="4">
        <v>2</v>
      </c>
      <c r="I176" s="4">
        <v>1</v>
      </c>
      <c r="J176" s="4">
        <v>4</v>
      </c>
      <c r="K176" s="4">
        <v>2</v>
      </c>
      <c r="L176" s="4">
        <v>2</v>
      </c>
      <c r="M176" s="4">
        <v>2</v>
      </c>
      <c r="N176" s="4">
        <v>3</v>
      </c>
      <c r="O176" s="4">
        <v>1</v>
      </c>
      <c r="P176" s="4">
        <v>1</v>
      </c>
      <c r="Q176" s="4">
        <v>2</v>
      </c>
      <c r="R176" s="4">
        <v>1</v>
      </c>
      <c r="S176" s="4">
        <v>1</v>
      </c>
      <c r="T176">
        <f t="shared" si="2"/>
        <v>37</v>
      </c>
    </row>
    <row r="177" spans="1:20" x14ac:dyDescent="0.25">
      <c r="A177" s="4">
        <v>3</v>
      </c>
      <c r="B177" s="4">
        <v>3</v>
      </c>
      <c r="C177" s="4">
        <v>2</v>
      </c>
      <c r="D177" s="4">
        <v>3</v>
      </c>
      <c r="E177" s="4">
        <v>3</v>
      </c>
      <c r="F177" s="4">
        <v>2</v>
      </c>
      <c r="G177" s="4">
        <v>3</v>
      </c>
      <c r="H177" s="4">
        <v>1</v>
      </c>
      <c r="I177" s="4">
        <v>3</v>
      </c>
      <c r="J177" s="4">
        <v>4</v>
      </c>
      <c r="K177" s="4">
        <v>2</v>
      </c>
      <c r="L177" s="4">
        <v>1</v>
      </c>
      <c r="M177" s="4">
        <v>2</v>
      </c>
      <c r="N177" s="4">
        <v>1</v>
      </c>
      <c r="O177" s="4">
        <v>1</v>
      </c>
      <c r="P177" s="4">
        <v>1</v>
      </c>
      <c r="Q177" s="4">
        <v>2</v>
      </c>
      <c r="R177" s="4">
        <v>1</v>
      </c>
      <c r="S177" s="4">
        <v>1</v>
      </c>
      <c r="T177">
        <f t="shared" si="2"/>
        <v>39</v>
      </c>
    </row>
    <row r="178" spans="1:20" x14ac:dyDescent="0.25">
      <c r="A178" s="4">
        <v>4</v>
      </c>
      <c r="B178" s="4">
        <v>4</v>
      </c>
      <c r="C178" s="4">
        <v>3</v>
      </c>
      <c r="D178" s="4">
        <v>3</v>
      </c>
      <c r="E178" s="4">
        <v>2</v>
      </c>
      <c r="F178" s="4">
        <v>2</v>
      </c>
      <c r="G178" s="4">
        <v>3</v>
      </c>
      <c r="H178" s="4">
        <v>2</v>
      </c>
      <c r="I178" s="4">
        <v>3</v>
      </c>
      <c r="J178" s="4">
        <v>5</v>
      </c>
      <c r="K178" s="4">
        <v>5</v>
      </c>
      <c r="L178" s="4">
        <v>4</v>
      </c>
      <c r="M178" s="4">
        <v>5</v>
      </c>
      <c r="N178" s="4">
        <v>2</v>
      </c>
      <c r="O178" s="4">
        <v>2</v>
      </c>
      <c r="P178" s="4">
        <v>1</v>
      </c>
      <c r="Q178" s="4">
        <v>1</v>
      </c>
      <c r="R178" s="4">
        <v>1</v>
      </c>
      <c r="S178" s="4">
        <v>1</v>
      </c>
      <c r="T178">
        <f t="shared" si="2"/>
        <v>53</v>
      </c>
    </row>
    <row r="179" spans="1:20" x14ac:dyDescent="0.25">
      <c r="A179" s="4">
        <v>3</v>
      </c>
      <c r="B179" s="4">
        <v>4</v>
      </c>
      <c r="C179" s="4">
        <v>3</v>
      </c>
      <c r="D179" s="4">
        <v>2</v>
      </c>
      <c r="E179" s="4">
        <v>2</v>
      </c>
      <c r="F179" s="4">
        <v>1</v>
      </c>
      <c r="G179" s="4">
        <v>1</v>
      </c>
      <c r="H179" s="4">
        <v>1</v>
      </c>
      <c r="I179" s="4">
        <v>1</v>
      </c>
      <c r="J179" s="4">
        <v>5</v>
      </c>
      <c r="K179" s="4">
        <v>2</v>
      </c>
      <c r="L179" s="4">
        <v>2</v>
      </c>
      <c r="M179" s="4">
        <v>3</v>
      </c>
      <c r="N179" s="4">
        <v>1</v>
      </c>
      <c r="O179" s="4">
        <v>1</v>
      </c>
      <c r="P179" s="4">
        <v>1</v>
      </c>
      <c r="Q179" s="4">
        <v>1</v>
      </c>
      <c r="R179" s="4">
        <v>1</v>
      </c>
      <c r="S179" s="4">
        <v>1</v>
      </c>
      <c r="T179">
        <f t="shared" si="2"/>
        <v>36</v>
      </c>
    </row>
    <row r="180" spans="1:20" x14ac:dyDescent="0.25">
      <c r="A180" s="4">
        <v>2</v>
      </c>
      <c r="B180" s="4">
        <v>2</v>
      </c>
      <c r="C180" s="4">
        <v>3</v>
      </c>
      <c r="D180" s="4">
        <v>2</v>
      </c>
      <c r="E180" s="4">
        <v>1</v>
      </c>
      <c r="F180" s="4">
        <v>1</v>
      </c>
      <c r="G180" s="4">
        <v>1</v>
      </c>
      <c r="H180" s="4">
        <v>1</v>
      </c>
      <c r="I180" s="4">
        <v>1</v>
      </c>
      <c r="J180" s="4">
        <v>1</v>
      </c>
      <c r="K180" s="4">
        <v>2</v>
      </c>
      <c r="L180" s="4">
        <v>3</v>
      </c>
      <c r="M180" s="4">
        <v>1</v>
      </c>
      <c r="N180" s="4">
        <v>1</v>
      </c>
      <c r="O180" s="4">
        <v>1</v>
      </c>
      <c r="P180" s="4">
        <v>1</v>
      </c>
      <c r="Q180" s="4">
        <v>1</v>
      </c>
      <c r="R180" s="4">
        <v>3</v>
      </c>
      <c r="S180" s="4">
        <v>1</v>
      </c>
      <c r="T180">
        <f t="shared" si="2"/>
        <v>29</v>
      </c>
    </row>
    <row r="181" spans="1:20" x14ac:dyDescent="0.25">
      <c r="A181" s="4">
        <v>3</v>
      </c>
      <c r="B181" s="4">
        <v>3</v>
      </c>
      <c r="C181" s="4">
        <v>3</v>
      </c>
      <c r="D181" s="4">
        <v>3</v>
      </c>
      <c r="E181" s="4">
        <v>3</v>
      </c>
      <c r="F181" s="4">
        <v>3</v>
      </c>
      <c r="G181" s="4">
        <v>3</v>
      </c>
      <c r="H181" s="4">
        <v>3</v>
      </c>
      <c r="I181" s="4">
        <v>3</v>
      </c>
      <c r="J181" s="4">
        <v>3</v>
      </c>
      <c r="K181" s="4">
        <v>2</v>
      </c>
      <c r="L181" s="4">
        <v>2</v>
      </c>
      <c r="M181" s="4">
        <v>3</v>
      </c>
      <c r="N181" s="4">
        <v>2</v>
      </c>
      <c r="O181" s="4">
        <v>2</v>
      </c>
      <c r="P181" s="4">
        <v>2</v>
      </c>
      <c r="Q181" s="4">
        <v>2</v>
      </c>
      <c r="R181" s="4">
        <v>2</v>
      </c>
      <c r="S181" s="4">
        <v>3</v>
      </c>
      <c r="T181">
        <f t="shared" si="2"/>
        <v>50</v>
      </c>
    </row>
    <row r="182" spans="1:20" x14ac:dyDescent="0.25">
      <c r="A182" s="4">
        <v>3</v>
      </c>
      <c r="B182" s="4">
        <v>2</v>
      </c>
      <c r="C182" s="4">
        <v>2</v>
      </c>
      <c r="D182" s="4">
        <v>3</v>
      </c>
      <c r="E182" s="4">
        <v>2</v>
      </c>
      <c r="F182" s="4">
        <v>3</v>
      </c>
      <c r="G182" s="4">
        <v>4</v>
      </c>
      <c r="H182" s="4">
        <v>2</v>
      </c>
      <c r="I182" s="4">
        <v>3</v>
      </c>
      <c r="J182" s="4">
        <v>4</v>
      </c>
      <c r="K182" s="4">
        <v>4</v>
      </c>
      <c r="L182" s="4">
        <v>2</v>
      </c>
      <c r="M182" s="4">
        <v>4</v>
      </c>
      <c r="N182" s="4">
        <v>1</v>
      </c>
      <c r="O182" s="4">
        <v>1</v>
      </c>
      <c r="P182" s="4">
        <v>1</v>
      </c>
      <c r="Q182" s="4">
        <v>3</v>
      </c>
      <c r="R182" s="4">
        <v>1</v>
      </c>
      <c r="S182" s="4">
        <v>1</v>
      </c>
      <c r="T182">
        <f t="shared" si="2"/>
        <v>46</v>
      </c>
    </row>
    <row r="183" spans="1:20" x14ac:dyDescent="0.25">
      <c r="A183" s="4">
        <v>3</v>
      </c>
      <c r="B183" s="4">
        <v>3</v>
      </c>
      <c r="C183" s="4">
        <v>2</v>
      </c>
      <c r="D183" s="4">
        <v>1</v>
      </c>
      <c r="E183" s="4">
        <v>3</v>
      </c>
      <c r="F183" s="4">
        <v>1</v>
      </c>
      <c r="G183" s="4">
        <v>3</v>
      </c>
      <c r="H183" s="4">
        <v>1</v>
      </c>
      <c r="I183" s="4">
        <v>2</v>
      </c>
      <c r="J183" s="4">
        <v>5</v>
      </c>
      <c r="K183" s="4">
        <v>3</v>
      </c>
      <c r="L183" s="4">
        <v>1</v>
      </c>
      <c r="M183" s="4">
        <v>3</v>
      </c>
      <c r="N183" s="4">
        <v>1</v>
      </c>
      <c r="O183" s="4">
        <v>1</v>
      </c>
      <c r="P183" s="4">
        <v>1</v>
      </c>
      <c r="Q183" s="4">
        <v>2</v>
      </c>
      <c r="R183" s="4">
        <v>2</v>
      </c>
      <c r="S183" s="4">
        <v>1</v>
      </c>
      <c r="T183">
        <f t="shared" si="2"/>
        <v>39</v>
      </c>
    </row>
    <row r="184" spans="1:20" x14ac:dyDescent="0.25">
      <c r="A184" s="4">
        <v>3</v>
      </c>
      <c r="B184" s="4">
        <v>3</v>
      </c>
      <c r="C184" s="4">
        <v>3</v>
      </c>
      <c r="D184" s="4">
        <v>3</v>
      </c>
      <c r="E184" s="4">
        <v>2</v>
      </c>
      <c r="F184" s="4">
        <v>2</v>
      </c>
      <c r="G184" s="4">
        <v>3</v>
      </c>
      <c r="H184" s="4">
        <v>1</v>
      </c>
      <c r="I184" s="4">
        <v>2</v>
      </c>
      <c r="J184" s="4">
        <v>5</v>
      </c>
      <c r="K184" s="4">
        <v>2</v>
      </c>
      <c r="L184" s="4">
        <v>2</v>
      </c>
      <c r="M184" s="4">
        <v>3</v>
      </c>
      <c r="N184" s="4">
        <v>1</v>
      </c>
      <c r="O184" s="4">
        <v>1</v>
      </c>
      <c r="P184" s="4">
        <v>2</v>
      </c>
      <c r="Q184" s="4">
        <v>3</v>
      </c>
      <c r="R184" s="4">
        <v>1</v>
      </c>
      <c r="S184" s="4">
        <v>1</v>
      </c>
      <c r="T184">
        <f t="shared" si="2"/>
        <v>43</v>
      </c>
    </row>
    <row r="185" spans="1:20" x14ac:dyDescent="0.25">
      <c r="A185" s="4">
        <v>3</v>
      </c>
      <c r="B185" s="4">
        <v>3</v>
      </c>
      <c r="C185" s="4">
        <v>3</v>
      </c>
      <c r="D185" s="4">
        <v>3</v>
      </c>
      <c r="E185" s="4">
        <v>1</v>
      </c>
      <c r="F185" s="4">
        <v>2</v>
      </c>
      <c r="G185" s="4">
        <v>3</v>
      </c>
      <c r="H185" s="4">
        <v>1</v>
      </c>
      <c r="I185" s="4">
        <v>2</v>
      </c>
      <c r="J185" s="4">
        <v>5</v>
      </c>
      <c r="K185" s="4">
        <v>2</v>
      </c>
      <c r="L185" s="4">
        <v>2</v>
      </c>
      <c r="M185" s="4">
        <v>3</v>
      </c>
      <c r="N185" s="4">
        <v>1</v>
      </c>
      <c r="O185" s="4">
        <v>1</v>
      </c>
      <c r="P185" s="4">
        <v>2</v>
      </c>
      <c r="Q185" s="4">
        <v>3</v>
      </c>
      <c r="R185" s="4">
        <v>1</v>
      </c>
      <c r="S185" s="4">
        <v>2</v>
      </c>
      <c r="T185">
        <f t="shared" si="2"/>
        <v>43</v>
      </c>
    </row>
    <row r="186" spans="1:20" x14ac:dyDescent="0.25">
      <c r="A186" s="4">
        <v>3</v>
      </c>
      <c r="B186" s="4">
        <v>3</v>
      </c>
      <c r="C186" s="4">
        <v>2</v>
      </c>
      <c r="D186" s="4">
        <v>2</v>
      </c>
      <c r="E186" s="4">
        <v>3</v>
      </c>
      <c r="F186" s="4">
        <v>2</v>
      </c>
      <c r="G186" s="4">
        <v>3</v>
      </c>
      <c r="H186" s="4">
        <v>1</v>
      </c>
      <c r="I186" s="4">
        <v>3</v>
      </c>
      <c r="J186" s="4">
        <v>3</v>
      </c>
      <c r="K186" s="4">
        <v>2</v>
      </c>
      <c r="L186" s="4">
        <v>1</v>
      </c>
      <c r="M186" s="4">
        <v>2</v>
      </c>
      <c r="N186" s="4">
        <v>1</v>
      </c>
      <c r="O186" s="4">
        <v>1</v>
      </c>
      <c r="P186" s="4">
        <v>1</v>
      </c>
      <c r="Q186" s="4">
        <v>2</v>
      </c>
      <c r="R186" s="4">
        <v>1</v>
      </c>
      <c r="S186" s="4">
        <v>1</v>
      </c>
      <c r="T186">
        <f t="shared" si="2"/>
        <v>37</v>
      </c>
    </row>
    <row r="187" spans="1:20" x14ac:dyDescent="0.25">
      <c r="A187" s="4">
        <v>3</v>
      </c>
      <c r="B187" s="4">
        <v>3</v>
      </c>
      <c r="C187" s="4">
        <v>3</v>
      </c>
      <c r="D187" s="4">
        <v>3</v>
      </c>
      <c r="E187" s="4">
        <v>2</v>
      </c>
      <c r="F187" s="4">
        <v>2</v>
      </c>
      <c r="G187" s="4">
        <v>3</v>
      </c>
      <c r="H187" s="4">
        <v>1</v>
      </c>
      <c r="I187" s="4">
        <v>2</v>
      </c>
      <c r="J187" s="4">
        <v>5</v>
      </c>
      <c r="K187" s="4">
        <v>2</v>
      </c>
      <c r="L187" s="4">
        <v>2</v>
      </c>
      <c r="M187" s="4">
        <v>3</v>
      </c>
      <c r="N187" s="4">
        <v>1</v>
      </c>
      <c r="O187" s="4">
        <v>1</v>
      </c>
      <c r="P187" s="4">
        <v>2</v>
      </c>
      <c r="Q187" s="4">
        <v>3</v>
      </c>
      <c r="R187" s="4">
        <v>1</v>
      </c>
      <c r="S187" s="4">
        <v>2</v>
      </c>
      <c r="T187">
        <f t="shared" si="2"/>
        <v>44</v>
      </c>
    </row>
    <row r="188" spans="1:20" x14ac:dyDescent="0.25">
      <c r="A188" s="4">
        <v>2</v>
      </c>
      <c r="B188" s="4">
        <v>3</v>
      </c>
      <c r="C188" s="4">
        <v>3</v>
      </c>
      <c r="D188" s="4">
        <v>2</v>
      </c>
      <c r="E188" s="4">
        <v>2</v>
      </c>
      <c r="F188" s="4">
        <v>2</v>
      </c>
      <c r="G188" s="4">
        <v>2</v>
      </c>
      <c r="H188" s="4">
        <v>1</v>
      </c>
      <c r="I188" s="4">
        <v>1</v>
      </c>
      <c r="J188" s="4">
        <v>5</v>
      </c>
      <c r="K188" s="4">
        <v>1</v>
      </c>
      <c r="L188" s="4">
        <v>1</v>
      </c>
      <c r="M188" s="4">
        <v>2</v>
      </c>
      <c r="N188" s="4">
        <v>1</v>
      </c>
      <c r="O188" s="4">
        <v>2</v>
      </c>
      <c r="P188" s="4">
        <v>1</v>
      </c>
      <c r="Q188" s="4">
        <v>2</v>
      </c>
      <c r="R188" s="4">
        <v>1</v>
      </c>
      <c r="S188" s="4">
        <v>1</v>
      </c>
      <c r="T188">
        <f t="shared" si="2"/>
        <v>35</v>
      </c>
    </row>
    <row r="189" spans="1:20" x14ac:dyDescent="0.25">
      <c r="A189" s="4">
        <v>3</v>
      </c>
      <c r="B189" s="4">
        <v>2</v>
      </c>
      <c r="C189" s="4">
        <v>3</v>
      </c>
      <c r="D189" s="4">
        <v>1</v>
      </c>
      <c r="E189" s="4">
        <v>2</v>
      </c>
      <c r="F189" s="4">
        <v>2</v>
      </c>
      <c r="G189" s="4">
        <v>2</v>
      </c>
      <c r="H189" s="4">
        <v>1</v>
      </c>
      <c r="I189" s="4">
        <v>2</v>
      </c>
      <c r="J189" s="4">
        <v>2</v>
      </c>
      <c r="K189" s="4">
        <v>2</v>
      </c>
      <c r="L189" s="4">
        <v>2</v>
      </c>
      <c r="M189" s="4">
        <v>3</v>
      </c>
      <c r="N189" s="4">
        <v>1</v>
      </c>
      <c r="O189" s="4">
        <v>1</v>
      </c>
      <c r="P189" s="4">
        <v>2</v>
      </c>
      <c r="Q189" s="4">
        <v>3</v>
      </c>
      <c r="R189" s="4">
        <v>3</v>
      </c>
      <c r="S189" s="4">
        <v>1</v>
      </c>
      <c r="T189">
        <f t="shared" si="2"/>
        <v>38</v>
      </c>
    </row>
    <row r="190" spans="1:20" x14ac:dyDescent="0.25">
      <c r="A190" s="4">
        <v>3</v>
      </c>
      <c r="B190" s="4">
        <v>2</v>
      </c>
      <c r="C190" s="4">
        <v>3</v>
      </c>
      <c r="D190" s="4">
        <v>1</v>
      </c>
      <c r="E190" s="4">
        <v>2</v>
      </c>
      <c r="F190" s="4">
        <v>3</v>
      </c>
      <c r="G190" s="4">
        <v>3</v>
      </c>
      <c r="H190" s="4">
        <v>1</v>
      </c>
      <c r="I190" s="4">
        <v>1</v>
      </c>
      <c r="J190" s="4">
        <v>5</v>
      </c>
      <c r="K190" s="4">
        <v>3</v>
      </c>
      <c r="L190" s="4">
        <v>1</v>
      </c>
      <c r="M190" s="4">
        <v>1</v>
      </c>
      <c r="N190" s="4">
        <v>1</v>
      </c>
      <c r="O190" s="4">
        <v>1</v>
      </c>
      <c r="P190" s="4">
        <v>3</v>
      </c>
      <c r="Q190" s="4">
        <v>3</v>
      </c>
      <c r="R190" s="4">
        <v>3</v>
      </c>
      <c r="S190" s="4">
        <v>1</v>
      </c>
      <c r="T190">
        <f t="shared" si="2"/>
        <v>41</v>
      </c>
    </row>
    <row r="191" spans="1:20" x14ac:dyDescent="0.25">
      <c r="A191" s="4">
        <v>3</v>
      </c>
      <c r="B191" s="4">
        <v>3</v>
      </c>
      <c r="C191" s="4">
        <v>3</v>
      </c>
      <c r="D191" s="4">
        <v>2</v>
      </c>
      <c r="E191" s="4">
        <v>2</v>
      </c>
      <c r="F191" s="4">
        <v>2</v>
      </c>
      <c r="G191" s="4">
        <v>3</v>
      </c>
      <c r="H191" s="4">
        <v>2</v>
      </c>
      <c r="I191" s="4">
        <v>2</v>
      </c>
      <c r="J191" s="4">
        <v>3</v>
      </c>
      <c r="K191" s="4">
        <v>2</v>
      </c>
      <c r="L191" s="4">
        <v>2</v>
      </c>
      <c r="M191" s="4">
        <v>2</v>
      </c>
      <c r="N191" s="4">
        <v>1</v>
      </c>
      <c r="O191" s="4">
        <v>1</v>
      </c>
      <c r="P191" s="4">
        <v>1</v>
      </c>
      <c r="Q191" s="4">
        <v>1</v>
      </c>
      <c r="R191" s="4">
        <v>1</v>
      </c>
      <c r="S191" s="4">
        <v>1</v>
      </c>
      <c r="T191">
        <f t="shared" si="2"/>
        <v>37</v>
      </c>
    </row>
    <row r="192" spans="1:20" x14ac:dyDescent="0.25">
      <c r="A192" s="4">
        <v>2</v>
      </c>
      <c r="B192" s="4">
        <v>2</v>
      </c>
      <c r="C192" s="4">
        <v>2</v>
      </c>
      <c r="D192" s="4">
        <v>2</v>
      </c>
      <c r="E192" s="4">
        <v>2</v>
      </c>
      <c r="F192" s="4">
        <v>2</v>
      </c>
      <c r="G192" s="4">
        <v>3</v>
      </c>
      <c r="H192" s="4">
        <v>2</v>
      </c>
      <c r="I192" s="4">
        <v>2</v>
      </c>
      <c r="J192" s="4">
        <v>4</v>
      </c>
      <c r="K192" s="4">
        <v>2</v>
      </c>
      <c r="L192" s="4">
        <v>2</v>
      </c>
      <c r="M192" s="4">
        <v>2</v>
      </c>
      <c r="N192" s="4">
        <v>1</v>
      </c>
      <c r="O192" s="4">
        <v>1</v>
      </c>
      <c r="P192" s="4">
        <v>1</v>
      </c>
      <c r="Q192" s="4">
        <v>1</v>
      </c>
      <c r="R192" s="4">
        <v>1</v>
      </c>
      <c r="S192" s="4">
        <v>1</v>
      </c>
      <c r="T192">
        <f t="shared" si="2"/>
        <v>35</v>
      </c>
    </row>
    <row r="193" spans="1:20" x14ac:dyDescent="0.25">
      <c r="A193" s="4">
        <v>2</v>
      </c>
      <c r="B193" s="4">
        <v>3</v>
      </c>
      <c r="C193" s="4">
        <v>2</v>
      </c>
      <c r="D193" s="4">
        <v>1</v>
      </c>
      <c r="E193" s="4">
        <v>1</v>
      </c>
      <c r="F193" s="4">
        <v>1</v>
      </c>
      <c r="G193" s="4">
        <v>1</v>
      </c>
      <c r="H193" s="4">
        <v>1</v>
      </c>
      <c r="I193" s="4">
        <v>2</v>
      </c>
      <c r="J193" s="4">
        <v>3</v>
      </c>
      <c r="K193" s="4">
        <v>2</v>
      </c>
      <c r="L193" s="4">
        <v>2</v>
      </c>
      <c r="M193" s="4">
        <v>2</v>
      </c>
      <c r="N193" s="4">
        <v>3</v>
      </c>
      <c r="O193" s="4">
        <v>2</v>
      </c>
      <c r="P193" s="4">
        <v>2</v>
      </c>
      <c r="Q193" s="4">
        <v>1</v>
      </c>
      <c r="R193" s="4">
        <v>1</v>
      </c>
      <c r="S193" s="4">
        <v>1</v>
      </c>
      <c r="T193">
        <f t="shared" si="2"/>
        <v>33</v>
      </c>
    </row>
    <row r="194" spans="1:20" x14ac:dyDescent="0.25">
      <c r="A194" s="4">
        <v>3</v>
      </c>
      <c r="B194" s="4">
        <v>2</v>
      </c>
      <c r="C194" s="4">
        <v>4</v>
      </c>
      <c r="D194" s="4">
        <v>2</v>
      </c>
      <c r="E194" s="4">
        <v>2</v>
      </c>
      <c r="F194" s="4">
        <v>3</v>
      </c>
      <c r="G194" s="4">
        <v>4</v>
      </c>
      <c r="H194" s="4">
        <v>2</v>
      </c>
      <c r="I194" s="4">
        <v>2</v>
      </c>
      <c r="J194" s="4">
        <v>4</v>
      </c>
      <c r="K194" s="4">
        <v>3</v>
      </c>
      <c r="L194" s="4">
        <v>2</v>
      </c>
      <c r="M194" s="4">
        <v>2</v>
      </c>
      <c r="N194" s="4">
        <v>3</v>
      </c>
      <c r="O194" s="4">
        <v>3</v>
      </c>
      <c r="P194" s="4">
        <v>2</v>
      </c>
      <c r="Q194" s="4">
        <v>3</v>
      </c>
      <c r="R194" s="4">
        <v>2</v>
      </c>
      <c r="S194" s="4">
        <v>1</v>
      </c>
      <c r="T194">
        <f t="shared" si="2"/>
        <v>49</v>
      </c>
    </row>
    <row r="195" spans="1:20" x14ac:dyDescent="0.25">
      <c r="A195" s="4">
        <v>3</v>
      </c>
      <c r="B195" s="4">
        <v>3</v>
      </c>
      <c r="C195" s="4">
        <v>3</v>
      </c>
      <c r="D195" s="4">
        <v>2</v>
      </c>
      <c r="E195" s="4">
        <v>2</v>
      </c>
      <c r="F195" s="4">
        <v>2</v>
      </c>
      <c r="G195" s="4">
        <v>2</v>
      </c>
      <c r="H195" s="4">
        <v>3</v>
      </c>
      <c r="I195" s="4">
        <v>1</v>
      </c>
      <c r="J195" s="4">
        <v>4</v>
      </c>
      <c r="K195" s="4">
        <v>2</v>
      </c>
      <c r="L195" s="4">
        <v>1</v>
      </c>
      <c r="M195" s="4">
        <v>2</v>
      </c>
      <c r="N195" s="4">
        <v>1</v>
      </c>
      <c r="O195" s="4">
        <v>1</v>
      </c>
      <c r="P195" s="4">
        <v>1</v>
      </c>
      <c r="Q195" s="4">
        <v>1</v>
      </c>
      <c r="R195" s="4">
        <v>1</v>
      </c>
      <c r="S195" s="4">
        <v>1</v>
      </c>
      <c r="T195">
        <f t="shared" ref="T195:T215" si="3">SUM(A195:S195)</f>
        <v>36</v>
      </c>
    </row>
    <row r="196" spans="1:20" x14ac:dyDescent="0.25">
      <c r="A196" s="4">
        <v>2</v>
      </c>
      <c r="B196" s="4">
        <v>3</v>
      </c>
      <c r="C196" s="4">
        <v>2</v>
      </c>
      <c r="D196" s="4">
        <v>1</v>
      </c>
      <c r="E196" s="4">
        <v>1</v>
      </c>
      <c r="F196" s="4">
        <v>1</v>
      </c>
      <c r="G196" s="4">
        <v>1</v>
      </c>
      <c r="H196" s="4">
        <v>1</v>
      </c>
      <c r="I196" s="4">
        <v>1</v>
      </c>
      <c r="J196" s="4">
        <v>4</v>
      </c>
      <c r="K196" s="4">
        <v>2</v>
      </c>
      <c r="L196" s="4">
        <v>1</v>
      </c>
      <c r="M196" s="4">
        <v>2</v>
      </c>
      <c r="N196" s="4">
        <v>1</v>
      </c>
      <c r="O196" s="4">
        <v>1</v>
      </c>
      <c r="P196" s="4">
        <v>1</v>
      </c>
      <c r="Q196" s="4">
        <v>1</v>
      </c>
      <c r="R196" s="4">
        <v>1</v>
      </c>
      <c r="S196" s="4">
        <v>1</v>
      </c>
      <c r="T196">
        <f t="shared" si="3"/>
        <v>28</v>
      </c>
    </row>
    <row r="197" spans="1:20" x14ac:dyDescent="0.25">
      <c r="A197" s="4">
        <v>3</v>
      </c>
      <c r="B197" s="4">
        <v>2</v>
      </c>
      <c r="C197" s="4">
        <v>2</v>
      </c>
      <c r="D197" s="4">
        <v>2</v>
      </c>
      <c r="E197" s="4">
        <v>2</v>
      </c>
      <c r="F197" s="4">
        <v>3</v>
      </c>
      <c r="G197" s="4">
        <v>2</v>
      </c>
      <c r="H197" s="4">
        <v>2</v>
      </c>
      <c r="I197" s="4">
        <v>2</v>
      </c>
      <c r="J197" s="4">
        <v>4</v>
      </c>
      <c r="K197" s="4">
        <v>3</v>
      </c>
      <c r="L197" s="4">
        <v>1</v>
      </c>
      <c r="M197" s="4">
        <v>2</v>
      </c>
      <c r="N197" s="4">
        <v>1</v>
      </c>
      <c r="O197" s="4">
        <v>1</v>
      </c>
      <c r="P197" s="4">
        <v>1</v>
      </c>
      <c r="Q197" s="4">
        <v>3</v>
      </c>
      <c r="R197" s="4">
        <v>2</v>
      </c>
      <c r="S197" s="4">
        <v>1</v>
      </c>
      <c r="T197">
        <f t="shared" si="3"/>
        <v>39</v>
      </c>
    </row>
    <row r="198" spans="1:20" x14ac:dyDescent="0.25">
      <c r="A198" s="4">
        <v>2</v>
      </c>
      <c r="B198" s="4">
        <v>1</v>
      </c>
      <c r="C198" s="4">
        <v>2</v>
      </c>
      <c r="D198" s="4">
        <v>1</v>
      </c>
      <c r="E198" s="4">
        <v>2</v>
      </c>
      <c r="F198" s="4">
        <v>2</v>
      </c>
      <c r="G198" s="4">
        <v>2</v>
      </c>
      <c r="H198" s="4">
        <v>2</v>
      </c>
      <c r="I198" s="4">
        <v>2</v>
      </c>
      <c r="J198" s="4">
        <v>3</v>
      </c>
      <c r="K198" s="4">
        <v>2</v>
      </c>
      <c r="L198" s="4">
        <v>2</v>
      </c>
      <c r="M198" s="4">
        <v>3</v>
      </c>
      <c r="N198" s="4">
        <v>2</v>
      </c>
      <c r="O198" s="4">
        <v>1</v>
      </c>
      <c r="P198" s="4">
        <v>1</v>
      </c>
      <c r="Q198" s="4">
        <v>1</v>
      </c>
      <c r="R198" s="4">
        <v>2</v>
      </c>
      <c r="S198" s="4">
        <v>1</v>
      </c>
      <c r="T198">
        <f t="shared" si="3"/>
        <v>34</v>
      </c>
    </row>
    <row r="199" spans="1:20" x14ac:dyDescent="0.25">
      <c r="A199" s="4">
        <v>4</v>
      </c>
      <c r="B199" s="4">
        <v>4</v>
      </c>
      <c r="C199" s="4">
        <v>4</v>
      </c>
      <c r="D199" s="4">
        <v>2</v>
      </c>
      <c r="E199" s="4">
        <v>3</v>
      </c>
      <c r="F199" s="4">
        <v>3</v>
      </c>
      <c r="G199" s="4">
        <v>3</v>
      </c>
      <c r="H199" s="4">
        <v>1</v>
      </c>
      <c r="I199" s="4">
        <v>3</v>
      </c>
      <c r="J199" s="4">
        <v>3</v>
      </c>
      <c r="K199" s="4">
        <v>3</v>
      </c>
      <c r="L199" s="4">
        <v>1</v>
      </c>
      <c r="M199" s="4">
        <v>3</v>
      </c>
      <c r="N199" s="4">
        <v>2</v>
      </c>
      <c r="O199" s="4">
        <v>2</v>
      </c>
      <c r="P199" s="4">
        <v>1</v>
      </c>
      <c r="Q199" s="4">
        <v>1</v>
      </c>
      <c r="R199" s="4">
        <v>1</v>
      </c>
      <c r="S199" s="4">
        <v>1</v>
      </c>
      <c r="T199">
        <f t="shared" si="3"/>
        <v>45</v>
      </c>
    </row>
    <row r="200" spans="1:20" x14ac:dyDescent="0.25">
      <c r="A200" s="4">
        <v>3</v>
      </c>
      <c r="B200" s="4">
        <v>3</v>
      </c>
      <c r="C200" s="4">
        <v>1</v>
      </c>
      <c r="D200" s="4">
        <v>1</v>
      </c>
      <c r="E200" s="4">
        <v>2</v>
      </c>
      <c r="F200" s="4">
        <v>1</v>
      </c>
      <c r="G200" s="4">
        <v>2</v>
      </c>
      <c r="H200" s="4">
        <v>1</v>
      </c>
      <c r="I200" s="4">
        <v>1</v>
      </c>
      <c r="J200" s="4">
        <v>5</v>
      </c>
      <c r="K200" s="4">
        <v>1</v>
      </c>
      <c r="L200" s="4">
        <v>1</v>
      </c>
      <c r="M200" s="4">
        <v>2</v>
      </c>
      <c r="N200" s="4">
        <v>1</v>
      </c>
      <c r="O200" s="4">
        <v>1</v>
      </c>
      <c r="P200" s="4">
        <v>1</v>
      </c>
      <c r="Q200" s="4">
        <v>1</v>
      </c>
      <c r="R200" s="4">
        <v>1</v>
      </c>
      <c r="S200" s="4">
        <v>1</v>
      </c>
      <c r="T200">
        <f t="shared" si="3"/>
        <v>30</v>
      </c>
    </row>
    <row r="201" spans="1:20" x14ac:dyDescent="0.25">
      <c r="A201" s="4">
        <v>2</v>
      </c>
      <c r="B201" s="4">
        <v>2</v>
      </c>
      <c r="C201" s="4">
        <v>1</v>
      </c>
      <c r="D201" s="4">
        <v>1</v>
      </c>
      <c r="E201" s="4">
        <v>1</v>
      </c>
      <c r="F201" s="4">
        <v>2</v>
      </c>
      <c r="G201" s="4">
        <v>1</v>
      </c>
      <c r="H201" s="4">
        <v>3</v>
      </c>
      <c r="I201" s="4">
        <v>2</v>
      </c>
      <c r="J201" s="4">
        <v>5</v>
      </c>
      <c r="K201" s="4">
        <v>2</v>
      </c>
      <c r="L201" s="4">
        <v>1</v>
      </c>
      <c r="M201" s="4">
        <v>1</v>
      </c>
      <c r="N201" s="4">
        <v>1</v>
      </c>
      <c r="O201" s="4">
        <v>1</v>
      </c>
      <c r="P201" s="4">
        <v>1</v>
      </c>
      <c r="Q201" s="4">
        <v>3</v>
      </c>
      <c r="R201" s="4">
        <v>3</v>
      </c>
      <c r="S201" s="4">
        <v>1</v>
      </c>
      <c r="T201">
        <f t="shared" si="3"/>
        <v>34</v>
      </c>
    </row>
    <row r="202" spans="1:20" x14ac:dyDescent="0.25">
      <c r="A202" s="4">
        <v>4</v>
      </c>
      <c r="B202" s="4">
        <v>4</v>
      </c>
      <c r="C202" s="4">
        <v>3</v>
      </c>
      <c r="D202" s="4">
        <v>2</v>
      </c>
      <c r="E202" s="4">
        <v>3</v>
      </c>
      <c r="F202" s="4">
        <v>3</v>
      </c>
      <c r="G202" s="4">
        <v>3</v>
      </c>
      <c r="H202" s="4">
        <v>1</v>
      </c>
      <c r="I202" s="4">
        <v>1</v>
      </c>
      <c r="J202" s="4">
        <v>3</v>
      </c>
      <c r="K202" s="4">
        <v>2</v>
      </c>
      <c r="L202" s="4">
        <v>2</v>
      </c>
      <c r="M202" s="4">
        <v>4</v>
      </c>
      <c r="N202" s="4">
        <v>2</v>
      </c>
      <c r="O202" s="4">
        <v>1</v>
      </c>
      <c r="P202" s="4">
        <v>3</v>
      </c>
      <c r="Q202" s="4">
        <v>3</v>
      </c>
      <c r="R202" s="4">
        <v>2</v>
      </c>
      <c r="S202" s="4">
        <v>2</v>
      </c>
      <c r="T202">
        <f t="shared" si="3"/>
        <v>48</v>
      </c>
    </row>
    <row r="203" spans="1:20" x14ac:dyDescent="0.25">
      <c r="A203" s="4">
        <v>3</v>
      </c>
      <c r="B203" s="4">
        <v>3</v>
      </c>
      <c r="C203" s="4">
        <v>2</v>
      </c>
      <c r="D203" s="4">
        <v>1</v>
      </c>
      <c r="E203" s="4">
        <v>2</v>
      </c>
      <c r="F203" s="4">
        <v>2</v>
      </c>
      <c r="G203" s="4">
        <v>1</v>
      </c>
      <c r="H203" s="4">
        <v>1</v>
      </c>
      <c r="I203" s="4">
        <v>1</v>
      </c>
      <c r="J203" s="4">
        <v>4</v>
      </c>
      <c r="K203" s="4">
        <v>3</v>
      </c>
      <c r="L203" s="4">
        <v>1</v>
      </c>
      <c r="M203" s="4">
        <v>2</v>
      </c>
      <c r="N203" s="4">
        <v>1</v>
      </c>
      <c r="O203" s="4">
        <v>2</v>
      </c>
      <c r="P203" s="4">
        <v>1</v>
      </c>
      <c r="Q203" s="4">
        <v>1</v>
      </c>
      <c r="R203" s="4">
        <v>2</v>
      </c>
      <c r="S203" s="4">
        <v>1</v>
      </c>
      <c r="T203">
        <f t="shared" si="3"/>
        <v>34</v>
      </c>
    </row>
    <row r="204" spans="1:20" x14ac:dyDescent="0.25">
      <c r="A204" s="4">
        <v>3</v>
      </c>
      <c r="B204" s="4">
        <v>3</v>
      </c>
      <c r="C204" s="4">
        <v>2</v>
      </c>
      <c r="D204" s="4">
        <v>3</v>
      </c>
      <c r="E204" s="4">
        <v>3</v>
      </c>
      <c r="F204" s="4">
        <v>2</v>
      </c>
      <c r="G204" s="4">
        <v>3</v>
      </c>
      <c r="H204" s="4">
        <v>1</v>
      </c>
      <c r="I204" s="4">
        <v>3</v>
      </c>
      <c r="J204" s="4">
        <v>3</v>
      </c>
      <c r="K204" s="4">
        <v>2</v>
      </c>
      <c r="L204" s="4">
        <v>1</v>
      </c>
      <c r="M204" s="4">
        <v>2</v>
      </c>
      <c r="N204" s="4">
        <v>1</v>
      </c>
      <c r="O204" s="4">
        <v>1</v>
      </c>
      <c r="P204" s="4">
        <v>1</v>
      </c>
      <c r="Q204" s="4">
        <v>2</v>
      </c>
      <c r="R204" s="4">
        <v>1</v>
      </c>
      <c r="S204" s="4">
        <v>1</v>
      </c>
      <c r="T204">
        <f t="shared" si="3"/>
        <v>38</v>
      </c>
    </row>
    <row r="205" spans="1:20" x14ac:dyDescent="0.25">
      <c r="A205" s="4">
        <v>3</v>
      </c>
      <c r="B205" s="4">
        <v>2</v>
      </c>
      <c r="C205" s="4">
        <v>3</v>
      </c>
      <c r="D205" s="4">
        <v>1</v>
      </c>
      <c r="E205" s="4">
        <v>2</v>
      </c>
      <c r="F205" s="4">
        <v>3</v>
      </c>
      <c r="G205" s="4">
        <v>4</v>
      </c>
      <c r="H205" s="4">
        <v>3</v>
      </c>
      <c r="I205" s="4">
        <v>3</v>
      </c>
      <c r="J205" s="4">
        <v>2</v>
      </c>
      <c r="K205" s="4">
        <v>3</v>
      </c>
      <c r="L205" s="4">
        <v>3</v>
      </c>
      <c r="M205" s="4">
        <v>2</v>
      </c>
      <c r="N205" s="4">
        <v>3</v>
      </c>
      <c r="O205" s="4">
        <v>1</v>
      </c>
      <c r="P205" s="4">
        <v>1</v>
      </c>
      <c r="Q205" s="4">
        <v>3</v>
      </c>
      <c r="R205" s="4">
        <v>1</v>
      </c>
      <c r="S205" s="4">
        <v>1</v>
      </c>
      <c r="T205">
        <f t="shared" si="3"/>
        <v>44</v>
      </c>
    </row>
    <row r="206" spans="1:20" x14ac:dyDescent="0.25">
      <c r="A206" s="4">
        <v>3</v>
      </c>
      <c r="B206" s="4">
        <v>2</v>
      </c>
      <c r="C206" s="4">
        <v>3</v>
      </c>
      <c r="D206" s="4">
        <v>3</v>
      </c>
      <c r="E206" s="4">
        <v>2</v>
      </c>
      <c r="F206" s="4">
        <v>2</v>
      </c>
      <c r="G206" s="4">
        <v>4</v>
      </c>
      <c r="H206" s="4">
        <v>3</v>
      </c>
      <c r="I206" s="4">
        <v>1</v>
      </c>
      <c r="J206" s="4">
        <v>4</v>
      </c>
      <c r="K206" s="4">
        <v>2</v>
      </c>
      <c r="L206" s="4">
        <v>3</v>
      </c>
      <c r="M206" s="4">
        <v>1</v>
      </c>
      <c r="N206" s="4">
        <v>1</v>
      </c>
      <c r="O206" s="4">
        <v>3</v>
      </c>
      <c r="P206" s="4">
        <v>3</v>
      </c>
      <c r="Q206" s="4">
        <v>1</v>
      </c>
      <c r="R206" s="4">
        <v>1</v>
      </c>
      <c r="S206" s="4">
        <v>1</v>
      </c>
      <c r="T206">
        <f t="shared" si="3"/>
        <v>43</v>
      </c>
    </row>
    <row r="207" spans="1:20" x14ac:dyDescent="0.25">
      <c r="A207" s="4">
        <v>2</v>
      </c>
      <c r="B207" s="4">
        <v>2</v>
      </c>
      <c r="C207" s="4">
        <v>3</v>
      </c>
      <c r="D207" s="4">
        <v>2</v>
      </c>
      <c r="E207" s="4">
        <v>3</v>
      </c>
      <c r="F207" s="4">
        <v>3</v>
      </c>
      <c r="G207" s="4">
        <v>2</v>
      </c>
      <c r="H207" s="4">
        <v>2</v>
      </c>
      <c r="I207" s="4">
        <v>3</v>
      </c>
      <c r="J207" s="4">
        <v>3</v>
      </c>
      <c r="K207" s="4">
        <v>2</v>
      </c>
      <c r="L207" s="4">
        <v>3</v>
      </c>
      <c r="M207" s="4">
        <v>2</v>
      </c>
      <c r="N207" s="4">
        <v>3</v>
      </c>
      <c r="O207" s="4">
        <v>2</v>
      </c>
      <c r="P207" s="4">
        <v>3</v>
      </c>
      <c r="Q207" s="4">
        <v>2</v>
      </c>
      <c r="R207" s="4">
        <v>3</v>
      </c>
      <c r="S207" s="4">
        <v>3</v>
      </c>
      <c r="T207">
        <f t="shared" si="3"/>
        <v>48</v>
      </c>
    </row>
    <row r="208" spans="1:20" x14ac:dyDescent="0.25">
      <c r="A208" s="4">
        <v>2</v>
      </c>
      <c r="B208" s="4">
        <v>3</v>
      </c>
      <c r="C208" s="4">
        <v>4</v>
      </c>
      <c r="D208" s="4">
        <v>3</v>
      </c>
      <c r="E208" s="4">
        <v>4</v>
      </c>
      <c r="F208" s="4">
        <v>3</v>
      </c>
      <c r="G208" s="4">
        <v>4</v>
      </c>
      <c r="H208" s="4">
        <v>2</v>
      </c>
      <c r="I208" s="4">
        <v>3</v>
      </c>
      <c r="J208" s="4">
        <v>2</v>
      </c>
      <c r="K208" s="4">
        <v>3</v>
      </c>
      <c r="L208" s="4">
        <v>2</v>
      </c>
      <c r="M208" s="4">
        <v>2</v>
      </c>
      <c r="N208" s="4">
        <v>1</v>
      </c>
      <c r="O208" s="4">
        <v>1</v>
      </c>
      <c r="P208" s="4">
        <v>1</v>
      </c>
      <c r="Q208" s="4">
        <v>3</v>
      </c>
      <c r="R208" s="4">
        <v>3</v>
      </c>
      <c r="S208" s="4">
        <v>2</v>
      </c>
      <c r="T208">
        <f t="shared" si="3"/>
        <v>48</v>
      </c>
    </row>
    <row r="209" spans="1:20" x14ac:dyDescent="0.25">
      <c r="A209" s="4">
        <v>3</v>
      </c>
      <c r="B209" s="4">
        <v>2</v>
      </c>
      <c r="C209" s="4">
        <v>3</v>
      </c>
      <c r="D209" s="4">
        <v>2</v>
      </c>
      <c r="E209" s="4">
        <v>3</v>
      </c>
      <c r="F209" s="4">
        <v>3</v>
      </c>
      <c r="G209" s="4">
        <v>2</v>
      </c>
      <c r="H209" s="4">
        <v>2</v>
      </c>
      <c r="I209" s="4">
        <v>1</v>
      </c>
      <c r="J209" s="4">
        <v>2</v>
      </c>
      <c r="K209" s="4">
        <v>1</v>
      </c>
      <c r="L209" s="4">
        <v>1</v>
      </c>
      <c r="M209" s="4">
        <v>1</v>
      </c>
      <c r="N209" s="4">
        <v>1</v>
      </c>
      <c r="O209" s="4">
        <v>1</v>
      </c>
      <c r="P209" s="4">
        <v>1</v>
      </c>
      <c r="Q209" s="4">
        <v>1</v>
      </c>
      <c r="R209" s="4">
        <v>1</v>
      </c>
      <c r="S209" s="4">
        <v>3</v>
      </c>
      <c r="T209">
        <f t="shared" si="3"/>
        <v>34</v>
      </c>
    </row>
    <row r="210" spans="1:20" x14ac:dyDescent="0.25">
      <c r="A210" s="4">
        <v>4</v>
      </c>
      <c r="B210" s="4">
        <v>3</v>
      </c>
      <c r="C210" s="4">
        <v>4</v>
      </c>
      <c r="D210" s="4">
        <v>3</v>
      </c>
      <c r="E210" s="4">
        <v>4</v>
      </c>
      <c r="F210" s="4">
        <v>2</v>
      </c>
      <c r="G210" s="4">
        <v>5</v>
      </c>
      <c r="H210" s="4">
        <v>3</v>
      </c>
      <c r="I210" s="4">
        <v>4</v>
      </c>
      <c r="J210" s="4">
        <v>3</v>
      </c>
      <c r="K210" s="4">
        <v>3</v>
      </c>
      <c r="L210" s="4">
        <v>4</v>
      </c>
      <c r="M210" s="4">
        <v>4</v>
      </c>
      <c r="N210" s="4">
        <v>3</v>
      </c>
      <c r="O210" s="4">
        <v>4</v>
      </c>
      <c r="P210" s="4">
        <v>3</v>
      </c>
      <c r="Q210" s="4">
        <v>4</v>
      </c>
      <c r="R210" s="4">
        <v>3</v>
      </c>
      <c r="S210" s="4">
        <v>2</v>
      </c>
      <c r="T210">
        <f t="shared" si="3"/>
        <v>65</v>
      </c>
    </row>
    <row r="211" spans="1:20" x14ac:dyDescent="0.25">
      <c r="A211" s="4">
        <v>5</v>
      </c>
      <c r="B211" s="4">
        <v>4</v>
      </c>
      <c r="C211" s="4">
        <v>4</v>
      </c>
      <c r="D211" s="4">
        <v>3</v>
      </c>
      <c r="E211" s="4">
        <v>4</v>
      </c>
      <c r="F211" s="4">
        <v>3</v>
      </c>
      <c r="G211" s="4">
        <v>4</v>
      </c>
      <c r="H211" s="4">
        <v>5</v>
      </c>
      <c r="I211" s="4">
        <v>4</v>
      </c>
      <c r="J211" s="4">
        <v>3</v>
      </c>
      <c r="K211" s="4">
        <v>3</v>
      </c>
      <c r="L211" s="4">
        <v>4</v>
      </c>
      <c r="M211" s="4">
        <v>5</v>
      </c>
      <c r="N211" s="4">
        <v>4</v>
      </c>
      <c r="O211" s="4">
        <v>3</v>
      </c>
      <c r="P211" s="4">
        <v>4</v>
      </c>
      <c r="Q211" s="4">
        <v>5</v>
      </c>
      <c r="R211" s="4">
        <v>4</v>
      </c>
      <c r="S211" s="4">
        <v>3</v>
      </c>
      <c r="T211">
        <f t="shared" si="3"/>
        <v>74</v>
      </c>
    </row>
    <row r="212" spans="1:20" x14ac:dyDescent="0.25">
      <c r="A212" s="4">
        <v>4</v>
      </c>
      <c r="B212" s="4">
        <v>4</v>
      </c>
      <c r="C212" s="4">
        <v>5</v>
      </c>
      <c r="D212" s="4">
        <v>3</v>
      </c>
      <c r="E212" s="4">
        <v>4</v>
      </c>
      <c r="F212" s="4">
        <v>4</v>
      </c>
      <c r="G212" s="4">
        <v>5</v>
      </c>
      <c r="H212" s="4">
        <v>4</v>
      </c>
      <c r="I212" s="4">
        <v>4</v>
      </c>
      <c r="J212" s="4">
        <v>4</v>
      </c>
      <c r="K212" s="4">
        <v>5</v>
      </c>
      <c r="L212" s="4">
        <v>4</v>
      </c>
      <c r="M212" s="4">
        <v>4</v>
      </c>
      <c r="N212" s="4">
        <v>3</v>
      </c>
      <c r="O212" s="4">
        <v>4</v>
      </c>
      <c r="P212" s="4">
        <v>5</v>
      </c>
      <c r="Q212" s="4">
        <v>4</v>
      </c>
      <c r="R212" s="4">
        <v>3</v>
      </c>
      <c r="S212" s="4">
        <v>2</v>
      </c>
      <c r="T212">
        <f t="shared" si="3"/>
        <v>75</v>
      </c>
    </row>
    <row r="213" spans="1:20" x14ac:dyDescent="0.25">
      <c r="A213" s="4">
        <v>3</v>
      </c>
      <c r="B213" s="4">
        <v>4</v>
      </c>
      <c r="C213" s="4">
        <v>4</v>
      </c>
      <c r="D213" s="4">
        <v>4</v>
      </c>
      <c r="E213" s="4">
        <v>3</v>
      </c>
      <c r="F213" s="4">
        <v>3</v>
      </c>
      <c r="G213" s="4">
        <v>4</v>
      </c>
      <c r="H213" s="4">
        <v>3</v>
      </c>
      <c r="I213" s="4">
        <v>3</v>
      </c>
      <c r="J213" s="4">
        <v>5</v>
      </c>
      <c r="K213" s="4">
        <v>4</v>
      </c>
      <c r="L213" s="4">
        <v>4</v>
      </c>
      <c r="M213" s="4">
        <v>2</v>
      </c>
      <c r="N213" s="4">
        <v>3</v>
      </c>
      <c r="O213" s="4">
        <v>4</v>
      </c>
      <c r="P213" s="4">
        <v>2</v>
      </c>
      <c r="Q213" s="4">
        <v>2</v>
      </c>
      <c r="R213" s="4">
        <v>4</v>
      </c>
      <c r="S213" s="4">
        <v>4</v>
      </c>
      <c r="T213">
        <f t="shared" si="3"/>
        <v>65</v>
      </c>
    </row>
    <row r="214" spans="1:20" x14ac:dyDescent="0.25">
      <c r="A214" s="4">
        <v>3</v>
      </c>
      <c r="B214" s="4">
        <v>2</v>
      </c>
      <c r="C214" s="4">
        <v>2</v>
      </c>
      <c r="D214" s="4">
        <v>3</v>
      </c>
      <c r="E214" s="4">
        <v>3</v>
      </c>
      <c r="F214" s="4">
        <v>2</v>
      </c>
      <c r="G214" s="4">
        <v>3</v>
      </c>
      <c r="H214" s="4">
        <v>3</v>
      </c>
      <c r="I214" s="4">
        <v>2</v>
      </c>
      <c r="J214" s="4">
        <v>2</v>
      </c>
      <c r="K214" s="4">
        <v>3</v>
      </c>
      <c r="L214" s="4">
        <v>3</v>
      </c>
      <c r="M214" s="4">
        <v>2</v>
      </c>
      <c r="N214" s="4">
        <v>2</v>
      </c>
      <c r="O214" s="4">
        <v>3</v>
      </c>
      <c r="P214" s="4">
        <v>3</v>
      </c>
      <c r="Q214" s="4">
        <v>2</v>
      </c>
      <c r="R214" s="4">
        <v>3</v>
      </c>
      <c r="S214" s="4">
        <v>2</v>
      </c>
      <c r="T214">
        <f t="shared" si="3"/>
        <v>48</v>
      </c>
    </row>
    <row r="215" spans="1:20" x14ac:dyDescent="0.25">
      <c r="A215" s="4">
        <v>3</v>
      </c>
      <c r="B215" s="4">
        <v>3</v>
      </c>
      <c r="C215" s="4">
        <v>2</v>
      </c>
      <c r="D215" s="4">
        <v>3</v>
      </c>
      <c r="E215" s="4">
        <v>2</v>
      </c>
      <c r="F215" s="4">
        <v>3</v>
      </c>
      <c r="G215" s="4">
        <v>3</v>
      </c>
      <c r="H215" s="4">
        <v>2</v>
      </c>
      <c r="I215" s="4">
        <v>3</v>
      </c>
      <c r="J215" s="4">
        <v>3</v>
      </c>
      <c r="K215" s="4">
        <v>3</v>
      </c>
      <c r="L215" s="4">
        <v>2</v>
      </c>
      <c r="M215" s="4">
        <v>2</v>
      </c>
      <c r="N215" s="4">
        <v>2</v>
      </c>
      <c r="O215" s="4">
        <v>3</v>
      </c>
      <c r="P215" s="4">
        <v>3</v>
      </c>
      <c r="Q215" s="4">
        <v>3</v>
      </c>
      <c r="R215" s="4">
        <v>2</v>
      </c>
      <c r="S215" s="4">
        <v>2</v>
      </c>
      <c r="T215">
        <f t="shared" si="3"/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Data Angka</vt:lpstr>
      <vt:lpstr>Kategorisasi</vt:lpstr>
      <vt:lpstr>Pendidikan</vt:lpstr>
      <vt:lpstr>Masa Kerja</vt:lpstr>
      <vt:lpstr>S.Pernikahan</vt:lpstr>
      <vt:lpstr>J.Pekerjaan</vt:lpstr>
      <vt:lpstr>Demografis</vt:lpstr>
      <vt:lpstr>Total Jenis Kelamin</vt:lpstr>
      <vt:lpstr>Data Mentah </vt:lpstr>
      <vt:lpstr>Data X (GK)</vt:lpstr>
      <vt:lpstr>Data Y (BO)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 PERTIWI</dc:creator>
  <cp:lastModifiedBy>DIAN PERTIWI</cp:lastModifiedBy>
  <dcterms:created xsi:type="dcterms:W3CDTF">2025-11-13T06:21:07Z</dcterms:created>
  <dcterms:modified xsi:type="dcterms:W3CDTF">2025-12-19T09:23:06Z</dcterms:modified>
</cp:coreProperties>
</file>